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<sst xmlns="http://schemas.openxmlformats.org/spreadsheetml/2006/main" count="172" uniqueCount="163">
  <si>
    <t>CHALLENGE VSC 2019</t>
  </si>
  <si>
    <t>Résultats</t>
  </si>
  <si>
    <t>Nom de la course et Lien site / Date</t>
  </si>
  <si>
    <t>CYCLOSPORTIVE raid des Alpilles / 17/03/2018</t>
  </si>
  <si>
    <t>St Julien sur garonne 
17 MARS</t>
  </si>
  <si>
    <t>LAUNAC 
24 MARS</t>
  </si>
  <si>
    <t xml:space="preserve">CAP DECOUVERTE 31 MARS </t>
  </si>
  <si>
    <t>St THOMAS 7 AVRIL</t>
  </si>
  <si>
    <t>PASS CYCLISME AUSSILLON</t>
  </si>
  <si>
    <t>CYCLOSPORTIVE  HERAULTAISE Roger PINGEON 7 AVRIL</t>
  </si>
  <si>
    <t>CYCLOSPORTIVE LA BISOU 7 avril PERRONAS (AIN)</t>
  </si>
  <si>
    <t>CYCLOSPORTIVE CORIMA DROME PROVENCE 
14 AVRIL</t>
  </si>
  <si>
    <t>CYCLOSPORTIVE LA DEFI 47 - 14 AVRIL</t>
  </si>
  <si>
    <t>Ronde castraise</t>
  </si>
  <si>
    <t xml:space="preserve">La LOZERIENNE (48) 5 MAI </t>
  </si>
  <si>
    <t>Tour du Montagne noire 5 MAI</t>
  </si>
  <si>
    <t>L'OCTOGONALE 19 MAI 2019</t>
  </si>
  <si>
    <t>L'AUDOISE - 30 MAI</t>
  </si>
  <si>
    <t>La GRANITE MONT LOZERE</t>
  </si>
  <si>
    <t>SANTINI GF VENTOUX 16 JUIN 2019</t>
  </si>
  <si>
    <t>L'ARDECHOISE 29 JUIN</t>
  </si>
  <si>
    <t>ARIEGEOISE 29 JUIN 2019</t>
  </si>
  <si>
    <t>Les COPAINS CYFAC 5 juillet</t>
  </si>
  <si>
    <t>Lla pyreneenne 7 JUILLET</t>
  </si>
  <si>
    <t>La LOOK MARMOTTE GRANFONDO 7 JUILLET</t>
  </si>
  <si>
    <t>L'ETAPE DU TOUR 21 JUILLET</t>
  </si>
  <si>
    <t>Tour du MONT BLANC 20 JUILLET</t>
  </si>
  <si>
    <t>LA CHAMBERIENNE CYCLETYRES 28 JUILLET</t>
  </si>
  <si>
    <t>La VELOTOISE 4/08/2019</t>
  </si>
  <si>
    <t>Montée de FONTFROIDE 15/08</t>
  </si>
  <si>
    <t>La jalabert 18/08/2019</t>
  </si>
  <si>
    <t>La mMarmotte grandfondo  Pyrénées 25/08/2019</t>
  </si>
  <si>
    <t>CYCLO ROQUEFORT 8/09/2019</t>
  </si>
  <si>
    <t>FSGT MONTREGARD 8/09/2019</t>
  </si>
  <si>
    <t>CYCLO VENTOUX SUD 15/09/2019</t>
  </si>
  <si>
    <t>ALBIGEOISE 15/09/2019</t>
  </si>
  <si>
    <t>Bosses de Provence 29/09/2019</t>
  </si>
  <si>
    <t>La GEORGES GAY 29/09/2019</t>
  </si>
  <si>
    <t>FSGT GRAND PRIX DE VILLARIES</t>
  </si>
  <si>
    <t>MONTEE de Chambles 29/09/2019</t>
  </si>
  <si>
    <t>Classement</t>
  </si>
  <si>
    <t xml:space="preserve">  Points</t>
  </si>
  <si>
    <t xml:space="preserve">    Nom</t>
  </si>
  <si>
    <t xml:space="preserve">    Prénom</t>
  </si>
  <si>
    <t>Nombre de Participations</t>
  </si>
  <si>
    <t xml:space="preserve">  Nombre de Podiums</t>
  </si>
  <si>
    <t xml:space="preserve"> Catégorie</t>
  </si>
  <si>
    <t>Département/ résultat lien</t>
  </si>
  <si>
    <t>Type de course </t>
  </si>
  <si>
    <t>cyclosportive 120 KM (697 finishers)</t>
  </si>
  <si>
    <t>FSGT 5ème catégorie  24 partants</t>
  </si>
  <si>
    <t xml:space="preserve">FSGT 4ème catégorie 53 partants </t>
  </si>
  <si>
    <t xml:space="preserve">FSGT 5 ème catégorie 45 partants </t>
  </si>
  <si>
    <t xml:space="preserve">FSGT 4ème catégorie 27 partants </t>
  </si>
  <si>
    <t xml:space="preserve">FSGT 5 ème catégorie 25 partants </t>
  </si>
  <si>
    <t>4ème CAT</t>
  </si>
  <si>
    <t>5ème CAT (33 FINISHERS)</t>
  </si>
  <si>
    <t xml:space="preserve">5ème CAT </t>
  </si>
  <si>
    <t>cyclosportive 88 KM (456 finishers)</t>
  </si>
  <si>
    <t xml:space="preserve">cyclosportive la St Guilhem du désert 162 KM - 125 FINISHERS </t>
  </si>
  <si>
    <t>cyclosportive 141 KM (395 finishers)</t>
  </si>
  <si>
    <t>cyclosportive parcours 144 KM (347 finishers)</t>
  </si>
  <si>
    <t>cyclosportive 105 KM (610 finishers)</t>
  </si>
  <si>
    <t>cyclosportive parcours 80 KM (265 finishers)</t>
  </si>
  <si>
    <t xml:space="preserve">LA SIDOBRE 96 KM - </t>
  </si>
  <si>
    <t>cyclosportive parcours 155 KM - 111 FINISHERS</t>
  </si>
  <si>
    <t>FSGT 80 KM 74 FINISHERS (4ème CATEGORIE) Points pondérés comme cyclosportive</t>
  </si>
  <si>
    <t>Circuits des lacs 104 KM 1560 D+ - 264 FINISHERS</t>
  </si>
  <si>
    <t>Circuit GENIEZ 137 KM - 2200 D+ - 97 FINISHERS</t>
  </si>
  <si>
    <t>La Victor KORETSKY - 70 KM - 116 FINISHERS</t>
  </si>
  <si>
    <t>La Jean Paul OLLIVIER 120 KM - 184 FINISHERS</t>
  </si>
  <si>
    <t>Parcours CASSINI 122 KM - 122 FINISHERS</t>
  </si>
  <si>
    <t>Parcours 78 KM - 2390 D+ - 860 FINISHERS</t>
  </si>
  <si>
    <t>Parcours 135 KM - 3300 D+ - 1298 FINISHERS</t>
  </si>
  <si>
    <t>Parcours de l'Ardechoise 220 KM - 4270 de D+ - 717 FINISHERS</t>
  </si>
  <si>
    <t>MOUNTAGNOLE - 83 KM - 2048 D+</t>
  </si>
  <si>
    <t>ARIEGEOISE 130 KM 3036 D+</t>
  </si>
  <si>
    <t>Parcours 155 KM et 328 FINISHERS</t>
  </si>
  <si>
    <t>Circuit des 2 vallées 120 KM - 3000 D+ - 643 FINISHERS</t>
  </si>
  <si>
    <t>Parcours 174 KM - 5000 D+</t>
  </si>
  <si>
    <t xml:space="preserve">Parcours 135 KM - 4465 D+ - 10176 FINISHERS </t>
  </si>
  <si>
    <t>Randosportive 330 KM - 8300 D+</t>
  </si>
  <si>
    <t>Grand parcours 135 KM - 3135 D+</t>
  </si>
  <si>
    <t>Parcours 109 KM</t>
  </si>
  <si>
    <t>La Laurent  132 KM</t>
  </si>
  <si>
    <t>La Nicolas 88 KM</t>
  </si>
  <si>
    <t>La Pitchoune 77 KM</t>
  </si>
  <si>
    <t>Parcours 165 KM</t>
  </si>
  <si>
    <t>Parcours 145 KM</t>
  </si>
  <si>
    <t>Parcours 90 KM</t>
  </si>
  <si>
    <t>ALBIGEOISE 128 KM</t>
  </si>
  <si>
    <t>CALMEJANE 77 KM</t>
  </si>
  <si>
    <t>Parcours 93 KM</t>
  </si>
  <si>
    <t>Parcours 128 KM</t>
  </si>
  <si>
    <t>5ème CAT</t>
  </si>
  <si>
    <t>CAMBIER</t>
  </si>
  <si>
    <t>Clément</t>
  </si>
  <si>
    <t>BOURGADE</t>
  </si>
  <si>
    <t>Christophe</t>
  </si>
  <si>
    <t>TARBOURIECH</t>
  </si>
  <si>
    <t>Michel</t>
  </si>
  <si>
    <t>GAVALDA</t>
  </si>
  <si>
    <t>Eric</t>
  </si>
  <si>
    <t>CHERIF-BAHIA</t>
  </si>
  <si>
    <t>CORDOMI</t>
  </si>
  <si>
    <t>Fabrice</t>
  </si>
  <si>
    <t>GUYAU</t>
  </si>
  <si>
    <t>Lionel</t>
  </si>
  <si>
    <t>CAMBOULIVE</t>
  </si>
  <si>
    <t>Olivier</t>
  </si>
  <si>
    <t>ROUBERT</t>
  </si>
  <si>
    <t>Frederic</t>
  </si>
  <si>
    <t>BIAU</t>
  </si>
  <si>
    <t>ROMAIN</t>
  </si>
  <si>
    <t>RONCA</t>
  </si>
  <si>
    <t>Vincent</t>
  </si>
  <si>
    <t>DUTHOIT</t>
  </si>
  <si>
    <t>Gilles</t>
  </si>
  <si>
    <t>BOUTES</t>
  </si>
  <si>
    <t>Corinne</t>
  </si>
  <si>
    <t>FEM</t>
  </si>
  <si>
    <t>PUERTA</t>
  </si>
  <si>
    <t>Angel</t>
  </si>
  <si>
    <t>JACQUIN</t>
  </si>
  <si>
    <t>Alexandre</t>
  </si>
  <si>
    <t>DOMONT</t>
  </si>
  <si>
    <t>Cyril</t>
  </si>
  <si>
    <t>CHAVANT</t>
  </si>
  <si>
    <t>Alexis</t>
  </si>
  <si>
    <t>GRILLON</t>
  </si>
  <si>
    <t>Thierry</t>
  </si>
  <si>
    <t xml:space="preserve">GOMEZ </t>
  </si>
  <si>
    <t>Jean</t>
  </si>
  <si>
    <t>PREVITALI</t>
  </si>
  <si>
    <t>BLOQUET</t>
  </si>
  <si>
    <t>HERVE</t>
  </si>
  <si>
    <t>CARRYL</t>
  </si>
  <si>
    <t>GUILIANI</t>
  </si>
  <si>
    <t>SAAB</t>
  </si>
  <si>
    <t>Sebastien</t>
  </si>
  <si>
    <t>MARTY</t>
  </si>
  <si>
    <t>Clement</t>
  </si>
  <si>
    <t>ROS</t>
  </si>
  <si>
    <t>Axel</t>
  </si>
  <si>
    <t>PELISSOU</t>
  </si>
  <si>
    <t>ALINE</t>
  </si>
  <si>
    <t>CALVET</t>
  </si>
  <si>
    <t>Bernard</t>
  </si>
  <si>
    <t>SCRIBE</t>
  </si>
  <si>
    <t>Francis</t>
  </si>
  <si>
    <t>CARRERAS</t>
  </si>
  <si>
    <t>RIVIERE</t>
  </si>
  <si>
    <t>GRASSAUD</t>
  </si>
  <si>
    <t>JOEL</t>
  </si>
  <si>
    <t>GIULIANI</t>
  </si>
  <si>
    <t>Antoine</t>
  </si>
  <si>
    <t>BALZAN</t>
  </si>
  <si>
    <t>Patrick</t>
  </si>
  <si>
    <t>BRIANTI</t>
  </si>
  <si>
    <t>Yann</t>
  </si>
  <si>
    <t>Ludovick</t>
  </si>
  <si>
    <t>Nombre de participations totales :</t>
  </si>
  <si>
    <t>Nbre participations par courses: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</si>
</sst>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General"/>
  </numFmts>
  <fonts count="8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0"/>
      <color indexed="8"/>
      <name val="Arial2"/>
      <family val="0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2"/>
      <family val="0"/>
    </font>
    <font>
      <sz val="8"/>
      <color indexed="8"/>
      <name val="Arial2"/>
      <family val="0"/>
    </font>
    <font>
      <b/>
      <sz val="7"/>
      <color indexed="8"/>
      <name val="Arial2"/>
      <family val="0"/>
    </font>
    <font>
      <u val="single"/>
      <sz val="8"/>
      <color indexed="30"/>
      <name val="Arial"/>
      <family val="2"/>
    </font>
    <font>
      <b/>
      <sz val="10"/>
      <color indexed="8"/>
      <name val="Arial2"/>
      <family val="0"/>
    </font>
    <font>
      <sz val="9"/>
      <color indexed="8"/>
      <name val="Arial2"/>
      <family val="0"/>
    </font>
    <font>
      <sz val="9"/>
      <color indexed="8"/>
      <name val="Calibri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"/>
      <family val="2"/>
    </font>
    <font>
      <b/>
      <sz val="24"/>
      <color indexed="10"/>
      <name val="Arial"/>
      <family val="2"/>
    </font>
    <font>
      <sz val="2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563C1"/>
      <name val="Calibri"/>
      <family val="2"/>
    </font>
    <font>
      <sz val="11"/>
      <color rgb="FF9C6500"/>
      <name val="Calibri"/>
      <family val="2"/>
    </font>
    <font>
      <sz val="10"/>
      <color rgb="FF000000"/>
      <name val="Arial2"/>
      <family val="0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2"/>
      <family val="0"/>
    </font>
    <font>
      <sz val="8"/>
      <color rgb="FF000000"/>
      <name val="Arial2"/>
      <family val="0"/>
    </font>
    <font>
      <b/>
      <sz val="7"/>
      <color rgb="FF000000"/>
      <name val="Arial2"/>
      <family val="0"/>
    </font>
    <font>
      <u val="single"/>
      <sz val="8"/>
      <color rgb="FF0563C1"/>
      <name val="Arial"/>
      <family val="2"/>
    </font>
    <font>
      <b/>
      <sz val="10"/>
      <color rgb="FF000000"/>
      <name val="Arial2"/>
      <family val="0"/>
    </font>
    <font>
      <sz val="9"/>
      <color rgb="FF000000"/>
      <name val="Arial2"/>
      <family val="0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7"/>
      <color rgb="FF000000"/>
      <name val="Calibri"/>
      <family val="2"/>
    </font>
    <font>
      <b/>
      <sz val="24"/>
      <color rgb="FF000000"/>
      <name val="Calibri"/>
      <family val="2"/>
    </font>
    <font>
      <b/>
      <sz val="8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FF0000"/>
      <name val="Arial"/>
      <family val="2"/>
    </font>
    <font>
      <sz val="22"/>
      <color rgb="FF000000"/>
      <name val="Arial Black"/>
      <family val="2"/>
    </font>
    <font>
      <b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008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166" fontId="0" fillId="0" borderId="0" applyFont="0" applyBorder="0" applyProtection="0">
      <alignment/>
    </xf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8" fillId="29" borderId="0" applyNumberFormat="0" applyBorder="0" applyAlignment="0" applyProtection="0"/>
    <xf numFmtId="166" fontId="49" fillId="0" borderId="0" applyBorder="0" applyProtection="0">
      <alignment/>
    </xf>
    <xf numFmtId="166" fontId="50" fillId="0" borderId="0" applyBorder="0" applyProtection="0">
      <alignment/>
    </xf>
    <xf numFmtId="0" fontId="40" fillId="30" borderId="3" applyNumberFormat="0" applyFont="0" applyAlignment="0" applyProtection="0"/>
    <xf numFmtId="9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5">
    <xf numFmtId="0" fontId="0" fillId="0" borderId="0" xfId="0" applyAlignment="1">
      <alignment/>
    </xf>
    <xf numFmtId="166" fontId="0" fillId="0" borderId="0" xfId="43" applyFont="1" applyFill="1" applyAlignment="1">
      <alignment horizontal="center" vertical="center" wrapText="1"/>
    </xf>
    <xf numFmtId="166" fontId="60" fillId="0" borderId="0" xfId="43" applyFont="1" applyFill="1" applyAlignment="1">
      <alignment horizontal="center" vertical="center" wrapText="1"/>
    </xf>
    <xf numFmtId="166" fontId="61" fillId="0" borderId="0" xfId="43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62" fillId="0" borderId="10" xfId="51" applyFont="1" applyFill="1" applyBorder="1" applyAlignment="1">
      <alignment horizontal="center" vertical="center" wrapText="1"/>
    </xf>
    <xf numFmtId="166" fontId="63" fillId="33" borderId="11" xfId="51" applyFont="1" applyFill="1" applyBorder="1" applyAlignment="1">
      <alignment horizontal="center" vertical="center" wrapText="1"/>
    </xf>
    <xf numFmtId="166" fontId="63" fillId="34" borderId="11" xfId="51" applyFont="1" applyFill="1" applyBorder="1" applyAlignment="1">
      <alignment horizontal="center" vertical="center" wrapText="1"/>
    </xf>
    <xf numFmtId="166" fontId="63" fillId="34" borderId="12" xfId="51" applyFont="1" applyFill="1" applyBorder="1" applyAlignment="1">
      <alignment horizontal="center" vertical="center" wrapText="1"/>
    </xf>
    <xf numFmtId="166" fontId="64" fillId="33" borderId="11" xfId="5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66" fontId="62" fillId="0" borderId="11" xfId="51" applyFont="1" applyFill="1" applyBorder="1" applyAlignment="1">
      <alignment horizontal="center" vertical="center" wrapText="1"/>
    </xf>
    <xf numFmtId="166" fontId="65" fillId="0" borderId="14" xfId="45" applyNumberFormat="1" applyFont="1" applyFill="1" applyBorder="1" applyAlignment="1">
      <alignment horizontal="center" vertical="center" wrapText="1"/>
    </xf>
    <xf numFmtId="166" fontId="63" fillId="0" borderId="11" xfId="51" applyFont="1" applyFill="1" applyBorder="1" applyAlignment="1">
      <alignment horizontal="center" vertical="center" wrapText="1"/>
    </xf>
    <xf numFmtId="166" fontId="47" fillId="0" borderId="11" xfId="45" applyNumberFormat="1" applyFont="1" applyFill="1" applyBorder="1" applyAlignment="1">
      <alignment horizontal="center" vertical="center" wrapText="1"/>
    </xf>
    <xf numFmtId="0" fontId="47" fillId="0" borderId="11" xfId="45" applyFont="1" applyBorder="1" applyAlignment="1">
      <alignment horizontal="center" vertical="center" wrapText="1"/>
    </xf>
    <xf numFmtId="0" fontId="47" fillId="0" borderId="13" xfId="45" applyFont="1" applyBorder="1" applyAlignment="1">
      <alignment horizontal="center" vertical="center" wrapText="1"/>
    </xf>
    <xf numFmtId="166" fontId="47" fillId="0" borderId="13" xfId="45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6" fontId="66" fillId="0" borderId="16" xfId="51" applyFont="1" applyFill="1" applyBorder="1" applyAlignment="1">
      <alignment horizontal="center" vertical="center" wrapText="1"/>
    </xf>
    <xf numFmtId="166" fontId="49" fillId="33" borderId="11" xfId="51" applyFont="1" applyFill="1" applyBorder="1" applyAlignment="1">
      <alignment horizontal="center" vertical="center" wrapText="1"/>
    </xf>
    <xf numFmtId="166" fontId="49" fillId="34" borderId="11" xfId="51" applyFont="1" applyFill="1" applyBorder="1" applyAlignment="1">
      <alignment horizontal="center" vertical="center" wrapText="1"/>
    </xf>
    <xf numFmtId="166" fontId="67" fillId="33" borderId="11" xfId="51" applyFont="1" applyFill="1" applyBorder="1" applyAlignment="1">
      <alignment horizontal="center" vertical="center" wrapText="1"/>
    </xf>
    <xf numFmtId="166" fontId="67" fillId="33" borderId="13" xfId="5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66" fontId="69" fillId="35" borderId="11" xfId="52" applyFont="1" applyFill="1" applyBorder="1" applyAlignment="1">
      <alignment horizontal="center" vertical="center" wrapText="1"/>
    </xf>
    <xf numFmtId="166" fontId="61" fillId="36" borderId="17" xfId="43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/>
    </xf>
    <xf numFmtId="0" fontId="70" fillId="37" borderId="15" xfId="0" applyFont="1" applyFill="1" applyBorder="1" applyAlignment="1">
      <alignment horizontal="center" vertical="center"/>
    </xf>
    <xf numFmtId="166" fontId="61" fillId="36" borderId="15" xfId="43" applyFont="1" applyFill="1" applyBorder="1" applyAlignment="1">
      <alignment horizontal="center" vertical="center" wrapText="1"/>
    </xf>
    <xf numFmtId="166" fontId="61" fillId="38" borderId="15" xfId="43" applyFont="1" applyFill="1" applyBorder="1" applyAlignment="1">
      <alignment horizontal="center" wrapText="1"/>
    </xf>
    <xf numFmtId="166" fontId="0" fillId="0" borderId="15" xfId="43" applyFont="1" applyFill="1" applyBorder="1" applyAlignment="1">
      <alignment horizontal="center" wrapText="1"/>
    </xf>
    <xf numFmtId="166" fontId="0" fillId="0" borderId="18" xfId="43" applyFont="1" applyFill="1" applyBorder="1" applyAlignment="1">
      <alignment horizontal="center" wrapText="1"/>
    </xf>
    <xf numFmtId="166" fontId="0" fillId="0" borderId="11" xfId="43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43" applyFont="1" applyFill="1" applyBorder="1" applyAlignment="1">
      <alignment horizontal="center" wrapText="1"/>
    </xf>
    <xf numFmtId="0" fontId="71" fillId="0" borderId="11" xfId="0" applyFont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70" fillId="34" borderId="11" xfId="0" applyFont="1" applyFill="1" applyBorder="1" applyAlignment="1">
      <alignment horizontal="center"/>
    </xf>
    <xf numFmtId="0" fontId="70" fillId="37" borderId="11" xfId="0" applyFont="1" applyFill="1" applyBorder="1" applyAlignment="1">
      <alignment horizontal="center" vertical="center"/>
    </xf>
    <xf numFmtId="166" fontId="61" fillId="36" borderId="11" xfId="43" applyFont="1" applyFill="1" applyBorder="1" applyAlignment="1">
      <alignment horizontal="center" vertical="center" wrapText="1"/>
    </xf>
    <xf numFmtId="166" fontId="61" fillId="38" borderId="11" xfId="43" applyFont="1" applyFill="1" applyBorder="1" applyAlignment="1">
      <alignment horizontal="center" wrapText="1"/>
    </xf>
    <xf numFmtId="0" fontId="70" fillId="34" borderId="11" xfId="0" applyFont="1" applyFill="1" applyBorder="1" applyAlignment="1">
      <alignment horizontal="center" vertical="center"/>
    </xf>
    <xf numFmtId="166" fontId="72" fillId="35" borderId="11" xfId="52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166" fontId="73" fillId="0" borderId="11" xfId="43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166" fontId="0" fillId="37" borderId="11" xfId="43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0" fillId="37" borderId="19" xfId="0" applyFont="1" applyFill="1" applyBorder="1" applyAlignment="1">
      <alignment horizontal="center" vertical="center"/>
    </xf>
    <xf numFmtId="166" fontId="61" fillId="38" borderId="19" xfId="43" applyFont="1" applyFill="1" applyBorder="1" applyAlignment="1">
      <alignment horizontal="center" wrapText="1"/>
    </xf>
    <xf numFmtId="166" fontId="0" fillId="0" borderId="19" xfId="43" applyFont="1" applyFill="1" applyBorder="1" applyAlignment="1">
      <alignment horizontal="center" wrapText="1"/>
    </xf>
    <xf numFmtId="166" fontId="0" fillId="0" borderId="20" xfId="43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0" fillId="34" borderId="19" xfId="0" applyFont="1" applyFill="1" applyBorder="1" applyAlignment="1">
      <alignment horizontal="center"/>
    </xf>
    <xf numFmtId="166" fontId="61" fillId="36" borderId="19" xfId="43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6" fontId="72" fillId="35" borderId="19" xfId="52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166" fontId="61" fillId="0" borderId="11" xfId="43" applyFont="1" applyFill="1" applyBorder="1" applyAlignment="1">
      <alignment horizontal="center" vertical="center" wrapText="1"/>
    </xf>
    <xf numFmtId="166" fontId="74" fillId="36" borderId="11" xfId="43" applyFont="1" applyFill="1" applyBorder="1" applyAlignment="1">
      <alignment horizontal="center" vertical="center" wrapText="1"/>
    </xf>
    <xf numFmtId="166" fontId="74" fillId="38" borderId="11" xfId="43" applyFont="1" applyFill="1" applyBorder="1" applyAlignment="1">
      <alignment horizontal="center" vertical="center" wrapText="1"/>
    </xf>
    <xf numFmtId="166" fontId="75" fillId="33" borderId="11" xfId="43" applyFont="1" applyFill="1" applyBorder="1" applyAlignment="1">
      <alignment horizontal="center" vertical="center" wrapText="1"/>
    </xf>
    <xf numFmtId="166" fontId="76" fillId="39" borderId="11" xfId="43" applyFont="1" applyFill="1" applyBorder="1" applyAlignment="1">
      <alignment horizontal="center" vertical="center" wrapText="1"/>
    </xf>
    <xf numFmtId="0" fontId="76" fillId="39" borderId="13" xfId="0" applyFont="1" applyFill="1" applyBorder="1" applyAlignment="1">
      <alignment horizontal="center" vertical="center"/>
    </xf>
    <xf numFmtId="0" fontId="76" fillId="39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66" fontId="77" fillId="0" borderId="23" xfId="51" applyFont="1" applyFill="1" applyBorder="1" applyAlignment="1">
      <alignment horizontal="center" vertical="center" wrapText="1"/>
    </xf>
    <xf numFmtId="166" fontId="78" fillId="0" borderId="23" xfId="51" applyFont="1" applyFill="1" applyBorder="1" applyAlignment="1">
      <alignment horizontal="center" vertical="center" wrapText="1"/>
    </xf>
    <xf numFmtId="166" fontId="63" fillId="34" borderId="11" xfId="51" applyFont="1" applyFill="1" applyBorder="1" applyAlignment="1">
      <alignment horizontal="center" vertical="center" wrapText="1"/>
    </xf>
    <xf numFmtId="166" fontId="63" fillId="33" borderId="11" xfId="51" applyFont="1" applyFill="1" applyBorder="1" applyAlignment="1">
      <alignment horizontal="center" vertical="center" wrapText="1"/>
    </xf>
    <xf numFmtId="166" fontId="49" fillId="0" borderId="24" xfId="51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66" fontId="50" fillId="0" borderId="25" xfId="51" applyFont="1" applyFill="1" applyBorder="1" applyAlignment="1">
      <alignment horizontal="center" vertical="center" textRotation="90" wrapText="1"/>
    </xf>
    <xf numFmtId="166" fontId="49" fillId="0" borderId="23" xfId="51" applyFont="1" applyFill="1" applyBorder="1" applyAlignment="1">
      <alignment horizontal="center" vertical="center" textRotation="90" wrapText="1"/>
    </xf>
    <xf numFmtId="166" fontId="49" fillId="0" borderId="23" xfId="51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42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6.421875" style="0" customWidth="1"/>
    <col min="2" max="2" width="9.00390625" style="0" customWidth="1"/>
    <col min="3" max="3" width="14.57421875" style="0" customWidth="1"/>
    <col min="4" max="4" width="11.421875" style="0" customWidth="1"/>
    <col min="5" max="5" width="12.7109375" style="0" customWidth="1"/>
    <col min="6" max="6" width="9.421875" style="0" customWidth="1"/>
    <col min="7" max="7" width="6.7109375" style="0" customWidth="1"/>
    <col min="8" max="8" width="13.28125" style="0" customWidth="1"/>
    <col min="9" max="9" width="13.57421875" style="0" customWidth="1"/>
    <col min="10" max="17" width="11.421875" style="0" customWidth="1"/>
    <col min="18" max="19" width="13.8515625" style="0" customWidth="1"/>
    <col min="20" max="21" width="14.28125" style="0" customWidth="1"/>
    <col min="22" max="22" width="13.00390625" style="0" customWidth="1"/>
    <col min="23" max="23" width="12.140625" style="4" bestFit="1" customWidth="1"/>
    <col min="24" max="24" width="11.421875" style="4" customWidth="1"/>
    <col min="25" max="25" width="14.421875" style="4" bestFit="1" customWidth="1"/>
    <col min="26" max="26" width="14.421875" style="4" customWidth="1"/>
    <col min="27" max="33" width="11.421875" style="4" customWidth="1"/>
    <col min="34" max="34" width="13.8515625" style="4" customWidth="1"/>
    <col min="35" max="35" width="12.28125" style="4" customWidth="1"/>
    <col min="36" max="36" width="11.421875" style="4" customWidth="1"/>
    <col min="37" max="37" width="12.28125" style="4" bestFit="1" customWidth="1"/>
    <col min="38" max="38" width="13.140625" style="4" customWidth="1"/>
    <col min="39" max="39" width="19.00390625" style="4" bestFit="1" customWidth="1"/>
    <col min="40" max="40" width="11.421875" style="4" customWidth="1"/>
    <col min="41" max="41" width="12.8515625" style="4" bestFit="1" customWidth="1"/>
    <col min="42" max="42" width="17.8515625" style="4" bestFit="1" customWidth="1"/>
    <col min="43" max="45" width="17.8515625" style="4" customWidth="1"/>
    <col min="46" max="47" width="17.8515625" style="5" customWidth="1"/>
    <col min="48" max="48" width="19.57421875" style="4" bestFit="1" customWidth="1"/>
    <col min="49" max="54" width="17.8515625" style="5" customWidth="1"/>
    <col min="55" max="83" width="11.421875" style="4" customWidth="1"/>
    <col min="84" max="84" width="11.421875" style="0" customWidth="1"/>
  </cols>
  <sheetData>
    <row r="1" spans="1:22" ht="30.75" thickBot="1">
      <c r="A1" s="94" t="s">
        <v>0</v>
      </c>
      <c r="B1" s="94"/>
      <c r="C1" s="94"/>
      <c r="D1" s="94"/>
      <c r="E1" s="94"/>
      <c r="F1" s="94"/>
      <c r="G1" s="94"/>
      <c r="J1" s="1"/>
      <c r="K1" s="1"/>
      <c r="L1" s="1"/>
      <c r="M1" s="2"/>
      <c r="N1" s="2"/>
      <c r="O1" s="2"/>
      <c r="P1" s="2"/>
      <c r="Q1" s="2"/>
      <c r="R1" s="3"/>
      <c r="S1" s="3"/>
      <c r="V1" s="2"/>
    </row>
    <row r="2" spans="1:59" ht="46.5" customHeight="1" thickBot="1" thickTop="1">
      <c r="A2" s="95" t="s">
        <v>1</v>
      </c>
      <c r="B2" s="95"/>
      <c r="C2" s="95"/>
      <c r="D2" s="95"/>
      <c r="E2" s="95"/>
      <c r="F2" s="95"/>
      <c r="G2" s="95"/>
      <c r="H2" s="6" t="s">
        <v>2</v>
      </c>
      <c r="I2" s="7" t="s">
        <v>3</v>
      </c>
      <c r="J2" s="8" t="s">
        <v>4</v>
      </c>
      <c r="K2" s="96" t="s">
        <v>5</v>
      </c>
      <c r="L2" s="96"/>
      <c r="M2" s="96" t="s">
        <v>6</v>
      </c>
      <c r="N2" s="96"/>
      <c r="O2" s="96" t="s">
        <v>7</v>
      </c>
      <c r="P2" s="96"/>
      <c r="Q2" s="9" t="s">
        <v>8</v>
      </c>
      <c r="R2" s="97" t="s">
        <v>9</v>
      </c>
      <c r="S2" s="97"/>
      <c r="T2" s="10" t="s">
        <v>10</v>
      </c>
      <c r="U2" s="97" t="s">
        <v>11</v>
      </c>
      <c r="V2" s="97"/>
      <c r="W2" s="11" t="s">
        <v>12</v>
      </c>
      <c r="X2" s="12" t="s">
        <v>13</v>
      </c>
      <c r="Y2" s="12" t="s">
        <v>14</v>
      </c>
      <c r="Z2" s="13" t="s">
        <v>15</v>
      </c>
      <c r="AA2" s="93" t="s">
        <v>16</v>
      </c>
      <c r="AB2" s="93"/>
      <c r="AC2" s="93" t="s">
        <v>17</v>
      </c>
      <c r="AD2" s="93"/>
      <c r="AE2" s="12" t="s">
        <v>18</v>
      </c>
      <c r="AF2" s="93" t="s">
        <v>19</v>
      </c>
      <c r="AG2" s="93"/>
      <c r="AH2" s="14" t="s">
        <v>20</v>
      </c>
      <c r="AI2" s="99" t="s">
        <v>21</v>
      </c>
      <c r="AJ2" s="99"/>
      <c r="AK2" s="15" t="s">
        <v>22</v>
      </c>
      <c r="AL2" s="12" t="s">
        <v>23</v>
      </c>
      <c r="AM2" s="12" t="s">
        <v>24</v>
      </c>
      <c r="AN2" s="12" t="s">
        <v>25</v>
      </c>
      <c r="AO2" s="12" t="s">
        <v>26</v>
      </c>
      <c r="AP2" s="11" t="s">
        <v>27</v>
      </c>
      <c r="AQ2" s="12" t="s">
        <v>28</v>
      </c>
      <c r="AR2" s="13" t="s">
        <v>29</v>
      </c>
      <c r="AS2" s="93" t="s">
        <v>30</v>
      </c>
      <c r="AT2" s="93"/>
      <c r="AU2" s="93"/>
      <c r="AV2" s="12" t="s">
        <v>31</v>
      </c>
      <c r="AW2" s="93" t="s">
        <v>32</v>
      </c>
      <c r="AX2" s="93"/>
      <c r="AY2" s="16" t="s">
        <v>33</v>
      </c>
      <c r="AZ2" s="15" t="s">
        <v>34</v>
      </c>
      <c r="BA2" s="93" t="s">
        <v>35</v>
      </c>
      <c r="BB2" s="93"/>
      <c r="BC2" s="12" t="s">
        <v>36</v>
      </c>
      <c r="BD2" s="12" t="s">
        <v>37</v>
      </c>
      <c r="BE2" s="101" t="s">
        <v>38</v>
      </c>
      <c r="BF2" s="101"/>
      <c r="BG2" s="13" t="s">
        <v>39</v>
      </c>
    </row>
    <row r="3" spans="1:59" ht="23.25" thickBot="1">
      <c r="A3" s="102" t="s">
        <v>40</v>
      </c>
      <c r="B3" s="103" t="s">
        <v>41</v>
      </c>
      <c r="C3" s="104" t="s">
        <v>42</v>
      </c>
      <c r="D3" s="104" t="s">
        <v>43</v>
      </c>
      <c r="E3" s="104" t="s">
        <v>44</v>
      </c>
      <c r="F3" s="104" t="s">
        <v>45</v>
      </c>
      <c r="G3" s="98" t="s">
        <v>46</v>
      </c>
      <c r="H3" s="17" t="s">
        <v>47</v>
      </c>
      <c r="I3" s="18"/>
      <c r="J3" s="19"/>
      <c r="K3" s="19"/>
      <c r="L3" s="19"/>
      <c r="M3" s="19"/>
      <c r="N3" s="19"/>
      <c r="O3" s="19"/>
      <c r="P3" s="19"/>
      <c r="Q3" s="19"/>
      <c r="R3" s="20"/>
      <c r="S3" s="20"/>
      <c r="T3" s="21"/>
      <c r="U3" s="22"/>
      <c r="V3" s="23"/>
      <c r="W3" s="24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6"/>
      <c r="AJ3" s="25"/>
      <c r="AK3" s="25"/>
      <c r="AL3" s="25"/>
      <c r="AM3" s="25"/>
      <c r="AN3" s="25"/>
      <c r="AO3" s="25"/>
      <c r="AP3" s="24"/>
      <c r="AQ3" s="27"/>
      <c r="AR3" s="27"/>
      <c r="AS3" s="25"/>
      <c r="AT3" s="27"/>
      <c r="AU3" s="27"/>
      <c r="AV3" s="27"/>
      <c r="AW3" s="27"/>
      <c r="AX3" s="27"/>
      <c r="AY3" s="28"/>
      <c r="AZ3" s="28"/>
      <c r="BA3" s="28"/>
      <c r="BB3" s="29"/>
      <c r="BC3" s="25"/>
      <c r="BD3" s="25"/>
      <c r="BE3" s="25"/>
      <c r="BF3" s="24"/>
      <c r="BG3" s="25"/>
    </row>
    <row r="4" spans="1:59" ht="120.75" thickBot="1">
      <c r="A4" s="102"/>
      <c r="B4" s="103"/>
      <c r="C4" s="104"/>
      <c r="D4" s="104"/>
      <c r="E4" s="104"/>
      <c r="F4" s="104"/>
      <c r="G4" s="98"/>
      <c r="H4" s="30" t="s">
        <v>48</v>
      </c>
      <c r="I4" s="31" t="s">
        <v>49</v>
      </c>
      <c r="J4" s="32" t="s">
        <v>50</v>
      </c>
      <c r="K4" s="32" t="s">
        <v>51</v>
      </c>
      <c r="L4" s="32" t="s">
        <v>52</v>
      </c>
      <c r="M4" s="32" t="s">
        <v>53</v>
      </c>
      <c r="N4" s="32" t="s">
        <v>54</v>
      </c>
      <c r="O4" s="32" t="s">
        <v>55</v>
      </c>
      <c r="P4" s="32" t="s">
        <v>56</v>
      </c>
      <c r="Q4" s="32" t="s">
        <v>57</v>
      </c>
      <c r="R4" s="33" t="s">
        <v>58</v>
      </c>
      <c r="S4" s="33" t="s">
        <v>59</v>
      </c>
      <c r="T4" s="33" t="s">
        <v>60</v>
      </c>
      <c r="U4" s="34" t="s">
        <v>61</v>
      </c>
      <c r="V4" s="34" t="s">
        <v>62</v>
      </c>
      <c r="W4" s="35" t="s">
        <v>63</v>
      </c>
      <c r="X4" s="12" t="s">
        <v>64</v>
      </c>
      <c r="Y4" s="12" t="s">
        <v>65</v>
      </c>
      <c r="Z4" s="13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1" t="s">
        <v>82</v>
      </c>
      <c r="AQ4" s="12" t="s">
        <v>83</v>
      </c>
      <c r="AR4" s="13"/>
      <c r="AS4" s="12" t="s">
        <v>84</v>
      </c>
      <c r="AT4" s="12" t="s">
        <v>85</v>
      </c>
      <c r="AU4" s="12" t="s">
        <v>86</v>
      </c>
      <c r="AV4" s="12" t="s">
        <v>87</v>
      </c>
      <c r="AW4" s="12" t="s">
        <v>88</v>
      </c>
      <c r="AX4" s="12" t="s">
        <v>89</v>
      </c>
      <c r="AY4" s="16"/>
      <c r="AZ4" s="15" t="s">
        <v>88</v>
      </c>
      <c r="BA4" s="15" t="s">
        <v>90</v>
      </c>
      <c r="BB4" s="11" t="s">
        <v>91</v>
      </c>
      <c r="BC4" s="12" t="s">
        <v>92</v>
      </c>
      <c r="BD4" s="12" t="s">
        <v>93</v>
      </c>
      <c r="BE4" s="36" t="s">
        <v>55</v>
      </c>
      <c r="BF4" s="37" t="s">
        <v>94</v>
      </c>
      <c r="BG4" s="36"/>
    </row>
    <row r="5" spans="1:109" ht="15.75">
      <c r="A5" s="38">
        <v>1</v>
      </c>
      <c r="B5" s="39">
        <f aca="true" t="shared" si="0" ref="B5:B40">I5+J5+K5+L5+M5+N5+O5+P5+Q5+R5+S5+T5+U5+V5+W5+X5+Y5+Z5+AA5+AB5+AC5+AD5+AE5+AF5+AG5+AH5+AI5+AJ5+AK5+AL5+AM5+AN5+AO5+AP5+AQ5+AR5+AS5+AT5+AU5+AV5+AW5+AX5+AY5+AZ5+BA5+BB5+BC5+BD5+BE5++BF5+BG5</f>
        <v>2424</v>
      </c>
      <c r="C5" s="40" t="s">
        <v>95</v>
      </c>
      <c r="D5" s="41" t="s">
        <v>96</v>
      </c>
      <c r="E5" s="42">
        <v>12</v>
      </c>
      <c r="F5" s="43">
        <v>7</v>
      </c>
      <c r="G5" s="44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>
        <v>238</v>
      </c>
      <c r="U5" s="48">
        <v>219</v>
      </c>
      <c r="V5" s="49"/>
      <c r="W5" s="24"/>
      <c r="X5" s="25"/>
      <c r="Y5" s="25"/>
      <c r="Z5" s="25"/>
      <c r="AA5" s="25"/>
      <c r="AB5" s="25"/>
      <c r="AC5" s="25"/>
      <c r="AD5" s="25"/>
      <c r="AE5" s="25">
        <v>209</v>
      </c>
      <c r="AF5" s="25"/>
      <c r="AG5" s="25"/>
      <c r="AH5" s="25">
        <v>313</v>
      </c>
      <c r="AI5" s="25"/>
      <c r="AJ5" s="25"/>
      <c r="AK5" s="25">
        <v>252</v>
      </c>
      <c r="AL5" s="25"/>
      <c r="AM5" s="25"/>
      <c r="AN5" s="25"/>
      <c r="AO5" s="25"/>
      <c r="AP5" s="24">
        <v>208</v>
      </c>
      <c r="AQ5" s="25"/>
      <c r="AR5" s="50">
        <v>100</v>
      </c>
      <c r="AS5" s="50">
        <v>230</v>
      </c>
      <c r="AT5" s="27"/>
      <c r="AU5" s="27"/>
      <c r="AV5" s="50">
        <v>261</v>
      </c>
      <c r="AW5" s="27"/>
      <c r="AX5" s="27"/>
      <c r="AY5" s="51">
        <v>91</v>
      </c>
      <c r="AZ5" s="51">
        <v>240</v>
      </c>
      <c r="BA5" s="28"/>
      <c r="BB5" s="29"/>
      <c r="BC5" s="25"/>
      <c r="BD5" s="25"/>
      <c r="BE5" s="25"/>
      <c r="BF5" s="24"/>
      <c r="BG5" s="25">
        <v>63</v>
      </c>
      <c r="DE5" s="52">
        <f>SUM(I5:DD5)</f>
        <v>2424</v>
      </c>
    </row>
    <row r="6" spans="1:59" ht="15.75">
      <c r="A6" s="38">
        <v>2</v>
      </c>
      <c r="B6" s="39">
        <f t="shared" si="0"/>
        <v>1411</v>
      </c>
      <c r="C6" s="53" t="s">
        <v>97</v>
      </c>
      <c r="D6" s="54" t="s">
        <v>98</v>
      </c>
      <c r="E6" s="55">
        <v>10</v>
      </c>
      <c r="F6" s="56">
        <v>0</v>
      </c>
      <c r="G6" s="46"/>
      <c r="H6" s="49"/>
      <c r="I6" s="46"/>
      <c r="J6" s="46"/>
      <c r="K6" s="46"/>
      <c r="L6" s="46"/>
      <c r="M6" s="46"/>
      <c r="N6" s="46"/>
      <c r="O6" s="46"/>
      <c r="P6" s="46"/>
      <c r="Q6" s="46"/>
      <c r="R6" s="46">
        <v>165</v>
      </c>
      <c r="S6" s="46"/>
      <c r="T6" s="47"/>
      <c r="U6" s="48"/>
      <c r="V6" s="49"/>
      <c r="W6" s="24"/>
      <c r="X6" s="25">
        <v>171</v>
      </c>
      <c r="Y6" s="25"/>
      <c r="Z6" s="25">
        <v>83</v>
      </c>
      <c r="AA6" s="25"/>
      <c r="AB6" s="25"/>
      <c r="AC6" s="25"/>
      <c r="AD6" s="25"/>
      <c r="AE6" s="25"/>
      <c r="AF6" s="25">
        <v>167</v>
      </c>
      <c r="AG6" s="25"/>
      <c r="AH6" s="25"/>
      <c r="AI6" s="25">
        <v>50</v>
      </c>
      <c r="AJ6" s="25"/>
      <c r="AK6" s="25"/>
      <c r="AL6" s="25"/>
      <c r="AM6" s="25"/>
      <c r="AN6" s="25">
        <v>149</v>
      </c>
      <c r="AO6" s="25"/>
      <c r="AP6" s="24"/>
      <c r="AQ6" s="25">
        <v>165</v>
      </c>
      <c r="AR6" s="25"/>
      <c r="AS6" s="25"/>
      <c r="AT6" s="27">
        <v>141</v>
      </c>
      <c r="AU6" s="27"/>
      <c r="AV6" s="25"/>
      <c r="AW6" s="27"/>
      <c r="AX6" s="27"/>
      <c r="AY6" s="28"/>
      <c r="AZ6" s="28"/>
      <c r="BA6" s="28"/>
      <c r="BB6" s="29">
        <v>156</v>
      </c>
      <c r="BC6" s="25">
        <v>164</v>
      </c>
      <c r="BD6" s="25"/>
      <c r="BE6" s="25"/>
      <c r="BF6" s="24"/>
      <c r="BG6" s="25"/>
    </row>
    <row r="7" spans="1:59" ht="15.75">
      <c r="A7" s="38">
        <v>3</v>
      </c>
      <c r="B7" s="39">
        <f t="shared" si="0"/>
        <v>1377</v>
      </c>
      <c r="C7" s="57" t="s">
        <v>99</v>
      </c>
      <c r="D7" s="54" t="s">
        <v>100</v>
      </c>
      <c r="E7" s="55">
        <v>9</v>
      </c>
      <c r="F7" s="56">
        <v>1</v>
      </c>
      <c r="G7" s="46"/>
      <c r="H7" s="49"/>
      <c r="I7" s="46">
        <v>187</v>
      </c>
      <c r="J7" s="46"/>
      <c r="K7" s="46"/>
      <c r="L7" s="46"/>
      <c r="M7" s="46"/>
      <c r="N7" s="46"/>
      <c r="O7" s="46"/>
      <c r="P7" s="46"/>
      <c r="Q7" s="46"/>
      <c r="R7" s="46"/>
      <c r="S7" s="46">
        <v>138</v>
      </c>
      <c r="T7" s="47"/>
      <c r="U7" s="48"/>
      <c r="V7" s="49"/>
      <c r="W7" s="24"/>
      <c r="X7" s="25"/>
      <c r="Y7" s="25">
        <v>71</v>
      </c>
      <c r="Z7" s="25"/>
      <c r="AA7" s="25"/>
      <c r="AB7" s="25"/>
      <c r="AC7" s="25"/>
      <c r="AD7" s="25">
        <v>123</v>
      </c>
      <c r="AE7" s="25"/>
      <c r="AF7" s="25"/>
      <c r="AG7" s="25"/>
      <c r="AH7" s="25"/>
      <c r="AI7" s="25"/>
      <c r="AJ7" s="25"/>
      <c r="AK7" s="25"/>
      <c r="AL7" s="25"/>
      <c r="AM7" s="25">
        <v>200</v>
      </c>
      <c r="AN7" s="25"/>
      <c r="AO7" s="25">
        <v>200</v>
      </c>
      <c r="AP7" s="24"/>
      <c r="AQ7" s="25"/>
      <c r="AR7" s="25"/>
      <c r="AS7" s="25"/>
      <c r="AT7" s="27">
        <v>175</v>
      </c>
      <c r="AU7" s="27"/>
      <c r="AV7" s="25">
        <v>194</v>
      </c>
      <c r="AW7" s="27"/>
      <c r="AX7" s="27"/>
      <c r="AY7" s="28"/>
      <c r="AZ7" s="28"/>
      <c r="BA7" s="28"/>
      <c r="BB7" s="29"/>
      <c r="BC7" s="25"/>
      <c r="BD7" s="25">
        <v>89</v>
      </c>
      <c r="BE7" s="25"/>
      <c r="BF7" s="24"/>
      <c r="BG7" s="25"/>
    </row>
    <row r="8" spans="1:59" ht="15">
      <c r="A8" s="58">
        <v>4</v>
      </c>
      <c r="B8" s="39">
        <f t="shared" si="0"/>
        <v>1330</v>
      </c>
      <c r="C8" s="57" t="s">
        <v>101</v>
      </c>
      <c r="D8" s="54" t="s">
        <v>102</v>
      </c>
      <c r="E8" s="55">
        <v>13</v>
      </c>
      <c r="F8" s="56">
        <v>1</v>
      </c>
      <c r="G8" s="46">
        <v>4</v>
      </c>
      <c r="H8" s="49"/>
      <c r="I8" s="46">
        <v>137</v>
      </c>
      <c r="J8" s="46"/>
      <c r="K8" s="46">
        <v>53</v>
      </c>
      <c r="L8" s="46"/>
      <c r="M8" s="46">
        <v>63</v>
      </c>
      <c r="N8" s="46"/>
      <c r="O8" s="46">
        <v>5</v>
      </c>
      <c r="P8" s="46"/>
      <c r="Q8" s="46"/>
      <c r="R8" s="46"/>
      <c r="S8" s="46"/>
      <c r="T8" s="47"/>
      <c r="U8" s="48"/>
      <c r="V8" s="49"/>
      <c r="W8" s="24"/>
      <c r="X8" s="25"/>
      <c r="Y8" s="25"/>
      <c r="Z8" s="25">
        <v>63</v>
      </c>
      <c r="AA8" s="25">
        <v>131</v>
      </c>
      <c r="AB8" s="25"/>
      <c r="AC8" s="25"/>
      <c r="AD8" s="25">
        <v>106</v>
      </c>
      <c r="AE8" s="25"/>
      <c r="AF8" s="25"/>
      <c r="AG8" s="25"/>
      <c r="AH8" s="25"/>
      <c r="AI8" s="25"/>
      <c r="AJ8" s="25"/>
      <c r="AK8" s="25"/>
      <c r="AL8" s="25">
        <v>192</v>
      </c>
      <c r="AM8" s="25"/>
      <c r="AN8" s="25"/>
      <c r="AO8" s="25"/>
      <c r="AP8" s="24"/>
      <c r="AQ8" s="25"/>
      <c r="AR8" s="50">
        <v>65</v>
      </c>
      <c r="AS8" s="25"/>
      <c r="AT8" s="27">
        <v>167</v>
      </c>
      <c r="AU8" s="27"/>
      <c r="AV8" s="25"/>
      <c r="AW8" s="27"/>
      <c r="AX8" s="27">
        <v>158</v>
      </c>
      <c r="AY8" s="28"/>
      <c r="AZ8" s="28"/>
      <c r="BA8" s="28"/>
      <c r="BB8" s="29">
        <v>146</v>
      </c>
      <c r="BC8" s="25"/>
      <c r="BD8" s="25"/>
      <c r="BE8" s="25">
        <v>44</v>
      </c>
      <c r="BF8" s="24"/>
      <c r="BG8" s="25"/>
    </row>
    <row r="9" spans="1:59" ht="15">
      <c r="A9" s="58">
        <v>5</v>
      </c>
      <c r="B9" s="39">
        <f t="shared" si="0"/>
        <v>1024</v>
      </c>
      <c r="C9" s="57" t="s">
        <v>103</v>
      </c>
      <c r="D9" s="54" t="s">
        <v>102</v>
      </c>
      <c r="E9" s="55">
        <v>7</v>
      </c>
      <c r="F9" s="56">
        <v>0</v>
      </c>
      <c r="G9" s="46"/>
      <c r="H9" s="49"/>
      <c r="I9" s="46">
        <v>122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8"/>
      <c r="V9" s="49"/>
      <c r="W9" s="24">
        <v>142</v>
      </c>
      <c r="X9" s="25"/>
      <c r="Y9" s="25">
        <v>106</v>
      </c>
      <c r="Z9" s="25"/>
      <c r="AA9" s="25"/>
      <c r="AB9" s="25"/>
      <c r="AC9" s="25"/>
      <c r="AD9" s="25"/>
      <c r="AE9" s="25"/>
      <c r="AF9" s="25"/>
      <c r="AG9" s="25">
        <v>174</v>
      </c>
      <c r="AH9" s="25"/>
      <c r="AI9" s="25"/>
      <c r="AJ9" s="25"/>
      <c r="AK9" s="25"/>
      <c r="AL9" s="25"/>
      <c r="AM9" s="25"/>
      <c r="AN9" s="25"/>
      <c r="AO9" s="25">
        <v>200</v>
      </c>
      <c r="AP9" s="24"/>
      <c r="AQ9" s="25"/>
      <c r="AR9" s="25"/>
      <c r="AS9" s="25"/>
      <c r="AT9" s="27"/>
      <c r="AU9" s="27">
        <v>142</v>
      </c>
      <c r="AV9" s="25"/>
      <c r="AW9" s="27"/>
      <c r="AX9" s="27"/>
      <c r="AY9" s="28"/>
      <c r="AZ9" s="28"/>
      <c r="BA9" s="28"/>
      <c r="BB9" s="29">
        <v>138</v>
      </c>
      <c r="BC9" s="25"/>
      <c r="BD9" s="25"/>
      <c r="BE9" s="25"/>
      <c r="BF9" s="24"/>
      <c r="BG9" s="25"/>
    </row>
    <row r="10" spans="1:59" ht="15">
      <c r="A10" s="58">
        <v>6</v>
      </c>
      <c r="B10" s="39">
        <f t="shared" si="0"/>
        <v>711</v>
      </c>
      <c r="C10" s="57" t="s">
        <v>104</v>
      </c>
      <c r="D10" s="54" t="s">
        <v>105</v>
      </c>
      <c r="E10" s="55">
        <v>7</v>
      </c>
      <c r="F10" s="56">
        <v>0</v>
      </c>
      <c r="G10" s="46"/>
      <c r="H10" s="4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8"/>
      <c r="V10" s="49">
        <v>114</v>
      </c>
      <c r="W10" s="24"/>
      <c r="X10" s="25"/>
      <c r="Y10" s="25"/>
      <c r="Z10" s="25"/>
      <c r="AA10" s="25">
        <v>134</v>
      </c>
      <c r="AB10" s="25"/>
      <c r="AC10" s="25"/>
      <c r="AD10" s="25"/>
      <c r="AE10" s="25"/>
      <c r="AF10" s="25">
        <v>155</v>
      </c>
      <c r="AG10" s="25"/>
      <c r="AH10" s="25"/>
      <c r="AI10" s="25">
        <v>50</v>
      </c>
      <c r="AJ10" s="25"/>
      <c r="AK10" s="25"/>
      <c r="AL10" s="25"/>
      <c r="AM10" s="25"/>
      <c r="AN10" s="25">
        <v>5</v>
      </c>
      <c r="AO10" s="25"/>
      <c r="AP10" s="24"/>
      <c r="AQ10" s="25"/>
      <c r="AR10" s="25"/>
      <c r="AS10" s="25"/>
      <c r="AT10" s="27"/>
      <c r="AU10" s="27"/>
      <c r="AV10" s="25"/>
      <c r="AW10" s="27"/>
      <c r="AX10" s="27"/>
      <c r="AY10" s="28"/>
      <c r="AZ10" s="28"/>
      <c r="BA10" s="28"/>
      <c r="BB10" s="29">
        <v>123</v>
      </c>
      <c r="BC10" s="25">
        <v>130</v>
      </c>
      <c r="BD10" s="25"/>
      <c r="BE10" s="25"/>
      <c r="BF10" s="24"/>
      <c r="BG10" s="25"/>
    </row>
    <row r="11" spans="1:59" ht="15">
      <c r="A11" s="58">
        <v>7</v>
      </c>
      <c r="B11" s="39">
        <f t="shared" si="0"/>
        <v>644</v>
      </c>
      <c r="C11" s="57" t="s">
        <v>106</v>
      </c>
      <c r="D11" s="54" t="s">
        <v>107</v>
      </c>
      <c r="E11" s="55">
        <v>5</v>
      </c>
      <c r="F11" s="56">
        <v>0</v>
      </c>
      <c r="G11" s="46">
        <v>4</v>
      </c>
      <c r="H11" s="49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8"/>
      <c r="V11" s="49"/>
      <c r="W11" s="24"/>
      <c r="X11" s="25"/>
      <c r="Y11" s="25"/>
      <c r="Z11" s="25"/>
      <c r="AA11" s="25"/>
      <c r="AB11" s="25">
        <v>81</v>
      </c>
      <c r="AC11" s="25"/>
      <c r="AD11" s="25"/>
      <c r="AE11" s="25"/>
      <c r="AF11" s="25"/>
      <c r="AG11" s="25">
        <v>174</v>
      </c>
      <c r="AH11" s="25"/>
      <c r="AI11" s="25"/>
      <c r="AJ11" s="25">
        <v>50</v>
      </c>
      <c r="AK11" s="25"/>
      <c r="AL11" s="25"/>
      <c r="AM11" s="25"/>
      <c r="AN11" s="25"/>
      <c r="AO11" s="25">
        <v>200</v>
      </c>
      <c r="AP11" s="24"/>
      <c r="AQ11" s="25"/>
      <c r="AR11" s="25"/>
      <c r="AS11" s="25"/>
      <c r="AT11" s="27"/>
      <c r="AU11" s="27"/>
      <c r="AV11" s="25">
        <v>139</v>
      </c>
      <c r="AW11" s="27"/>
      <c r="AX11" s="27"/>
      <c r="AY11" s="28"/>
      <c r="AZ11" s="28"/>
      <c r="BA11" s="28"/>
      <c r="BB11" s="29"/>
      <c r="BC11" s="25"/>
      <c r="BD11" s="25"/>
      <c r="BE11" s="25"/>
      <c r="BF11" s="24"/>
      <c r="BG11" s="25"/>
    </row>
    <row r="12" spans="1:59" ht="15">
      <c r="A12" s="58">
        <v>8</v>
      </c>
      <c r="B12" s="39">
        <f t="shared" si="0"/>
        <v>568</v>
      </c>
      <c r="C12" s="53" t="s">
        <v>108</v>
      </c>
      <c r="D12" s="54" t="s">
        <v>109</v>
      </c>
      <c r="E12" s="55">
        <v>5</v>
      </c>
      <c r="F12" s="56">
        <v>0</v>
      </c>
      <c r="G12" s="46"/>
      <c r="H12" s="49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8"/>
      <c r="V12" s="49"/>
      <c r="W12" s="24"/>
      <c r="X12" s="25"/>
      <c r="Y12" s="25"/>
      <c r="Z12" s="25"/>
      <c r="AA12" s="25">
        <v>117</v>
      </c>
      <c r="AB12" s="25"/>
      <c r="AC12" s="25">
        <v>78</v>
      </c>
      <c r="AD12" s="25"/>
      <c r="AE12" s="25"/>
      <c r="AF12" s="25"/>
      <c r="AG12" s="25"/>
      <c r="AH12" s="25"/>
      <c r="AI12" s="25"/>
      <c r="AJ12" s="25"/>
      <c r="AK12" s="25"/>
      <c r="AL12" s="25">
        <v>128</v>
      </c>
      <c r="AM12" s="25"/>
      <c r="AN12" s="25"/>
      <c r="AO12" s="25"/>
      <c r="AP12" s="24"/>
      <c r="AQ12" s="25"/>
      <c r="AR12" s="25"/>
      <c r="AS12" s="25"/>
      <c r="AT12" s="27"/>
      <c r="AU12" s="27"/>
      <c r="AV12" s="25"/>
      <c r="AW12" s="27"/>
      <c r="AX12" s="27">
        <v>120</v>
      </c>
      <c r="AY12" s="28"/>
      <c r="AZ12" s="28"/>
      <c r="BA12" s="28">
        <v>125</v>
      </c>
      <c r="BB12" s="29"/>
      <c r="BC12" s="25"/>
      <c r="BD12" s="25"/>
      <c r="BE12" s="25"/>
      <c r="BF12" s="24"/>
      <c r="BG12" s="25"/>
    </row>
    <row r="13" spans="1:59" ht="15">
      <c r="A13" s="58">
        <v>9</v>
      </c>
      <c r="B13" s="39">
        <f t="shared" si="0"/>
        <v>567</v>
      </c>
      <c r="C13" s="57" t="s">
        <v>110</v>
      </c>
      <c r="D13" s="54" t="s">
        <v>111</v>
      </c>
      <c r="E13" s="55">
        <v>8</v>
      </c>
      <c r="F13" s="56">
        <v>1</v>
      </c>
      <c r="G13" s="46">
        <v>5</v>
      </c>
      <c r="H13" s="49"/>
      <c r="I13" s="46"/>
      <c r="J13" s="46">
        <v>54</v>
      </c>
      <c r="K13" s="46"/>
      <c r="L13" s="46">
        <v>76</v>
      </c>
      <c r="M13" s="46"/>
      <c r="N13" s="46">
        <v>60</v>
      </c>
      <c r="O13" s="46"/>
      <c r="P13" s="46">
        <v>76</v>
      </c>
      <c r="Q13" s="46">
        <v>22</v>
      </c>
      <c r="R13" s="46"/>
      <c r="S13" s="46"/>
      <c r="T13" s="47"/>
      <c r="U13" s="48"/>
      <c r="V13" s="49"/>
      <c r="W13" s="24"/>
      <c r="X13" s="25"/>
      <c r="Y13" s="25"/>
      <c r="Z13" s="25">
        <v>53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4"/>
      <c r="AQ13" s="25"/>
      <c r="AR13" s="25"/>
      <c r="AS13" s="25"/>
      <c r="AT13" s="27"/>
      <c r="AU13" s="27">
        <v>138</v>
      </c>
      <c r="AV13" s="25"/>
      <c r="AW13" s="27"/>
      <c r="AX13" s="27"/>
      <c r="AY13" s="28"/>
      <c r="AZ13" s="28"/>
      <c r="BA13" s="28"/>
      <c r="BB13" s="29"/>
      <c r="BC13" s="25"/>
      <c r="BD13" s="25"/>
      <c r="BE13" s="25"/>
      <c r="BF13" s="59">
        <v>88</v>
      </c>
      <c r="BG13" s="25"/>
    </row>
    <row r="14" spans="1:59" ht="15">
      <c r="A14" s="58">
        <v>10</v>
      </c>
      <c r="B14" s="39">
        <f t="shared" si="0"/>
        <v>548</v>
      </c>
      <c r="C14" s="57" t="s">
        <v>112</v>
      </c>
      <c r="D14" s="54" t="s">
        <v>113</v>
      </c>
      <c r="E14" s="55">
        <v>4</v>
      </c>
      <c r="F14" s="56">
        <v>0</v>
      </c>
      <c r="G14" s="46"/>
      <c r="H14" s="49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8"/>
      <c r="V14" s="49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4"/>
      <c r="AQ14" s="25"/>
      <c r="AR14" s="25">
        <v>69</v>
      </c>
      <c r="AS14" s="25"/>
      <c r="AT14" s="27">
        <v>160</v>
      </c>
      <c r="AU14" s="27"/>
      <c r="AV14" s="25"/>
      <c r="AW14" s="27"/>
      <c r="AX14" s="27">
        <v>154</v>
      </c>
      <c r="AY14" s="28"/>
      <c r="AZ14" s="28"/>
      <c r="BA14" s="28"/>
      <c r="BB14" s="29">
        <v>165</v>
      </c>
      <c r="BC14" s="25"/>
      <c r="BD14" s="25"/>
      <c r="BE14" s="25"/>
      <c r="BF14" s="24"/>
      <c r="BG14" s="25"/>
    </row>
    <row r="15" spans="1:59" ht="15">
      <c r="A15" s="58">
        <v>11</v>
      </c>
      <c r="B15" s="39">
        <f t="shared" si="0"/>
        <v>424</v>
      </c>
      <c r="C15" s="57" t="s">
        <v>114</v>
      </c>
      <c r="D15" s="54" t="s">
        <v>115</v>
      </c>
      <c r="E15" s="55">
        <v>8</v>
      </c>
      <c r="F15" s="56">
        <v>0</v>
      </c>
      <c r="G15" s="46"/>
      <c r="H15" s="49"/>
      <c r="I15" s="46">
        <v>34</v>
      </c>
      <c r="J15" s="46"/>
      <c r="K15" s="46"/>
      <c r="L15" s="46"/>
      <c r="M15" s="46"/>
      <c r="N15" s="46"/>
      <c r="O15" s="46"/>
      <c r="P15" s="46"/>
      <c r="Q15" s="46"/>
      <c r="R15" s="46">
        <v>84</v>
      </c>
      <c r="S15" s="46"/>
      <c r="T15" s="47"/>
      <c r="U15" s="48"/>
      <c r="V15" s="49"/>
      <c r="W15" s="24"/>
      <c r="X15" s="25"/>
      <c r="Y15" s="25"/>
      <c r="Z15" s="25"/>
      <c r="AA15" s="25">
        <v>73</v>
      </c>
      <c r="AB15" s="25"/>
      <c r="AC15" s="25"/>
      <c r="AD15" s="25">
        <v>5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4"/>
      <c r="AQ15" s="25"/>
      <c r="AR15" s="25"/>
      <c r="AS15" s="25"/>
      <c r="AT15" s="27">
        <v>90</v>
      </c>
      <c r="AU15" s="27"/>
      <c r="AV15" s="25"/>
      <c r="AW15" s="27"/>
      <c r="AX15" s="27">
        <v>93</v>
      </c>
      <c r="AY15" s="28"/>
      <c r="AZ15" s="28"/>
      <c r="BA15" s="28">
        <v>25</v>
      </c>
      <c r="BB15" s="29"/>
      <c r="BC15" s="25"/>
      <c r="BD15" s="25"/>
      <c r="BE15" s="25"/>
      <c r="BF15" s="24">
        <v>20</v>
      </c>
      <c r="BG15" s="25"/>
    </row>
    <row r="16" spans="1:59" ht="15">
      <c r="A16" s="58">
        <v>12</v>
      </c>
      <c r="B16" s="39">
        <f t="shared" si="0"/>
        <v>412</v>
      </c>
      <c r="C16" s="57" t="s">
        <v>116</v>
      </c>
      <c r="D16" s="54" t="s">
        <v>117</v>
      </c>
      <c r="E16" s="55">
        <v>4</v>
      </c>
      <c r="F16" s="56">
        <v>0</v>
      </c>
      <c r="G16" s="46"/>
      <c r="H16" s="49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8"/>
      <c r="V16" s="49"/>
      <c r="W16" s="24"/>
      <c r="X16" s="25"/>
      <c r="Y16" s="25"/>
      <c r="Z16" s="25"/>
      <c r="AA16" s="25"/>
      <c r="AB16" s="25">
        <v>90</v>
      </c>
      <c r="AC16" s="25"/>
      <c r="AD16" s="25"/>
      <c r="AE16" s="25"/>
      <c r="AF16" s="25"/>
      <c r="AG16" s="25"/>
      <c r="AH16" s="25"/>
      <c r="AI16" s="25"/>
      <c r="AJ16" s="25">
        <v>50</v>
      </c>
      <c r="AK16" s="25"/>
      <c r="AL16" s="25">
        <v>160</v>
      </c>
      <c r="AM16" s="25"/>
      <c r="AN16" s="25"/>
      <c r="AO16" s="25"/>
      <c r="AP16" s="24"/>
      <c r="AQ16" s="25"/>
      <c r="AR16" s="25"/>
      <c r="AS16" s="25">
        <v>112</v>
      </c>
      <c r="AT16" s="27"/>
      <c r="AU16" s="27"/>
      <c r="AV16" s="25"/>
      <c r="AW16" s="27"/>
      <c r="AX16" s="27"/>
      <c r="AY16" s="28"/>
      <c r="AZ16" s="28"/>
      <c r="BA16" s="28"/>
      <c r="BB16" s="29"/>
      <c r="BC16" s="25"/>
      <c r="BD16" s="25"/>
      <c r="BE16" s="25"/>
      <c r="BF16" s="24"/>
      <c r="BG16" s="25"/>
    </row>
    <row r="17" spans="1:59" ht="15">
      <c r="A17" s="58">
        <v>13</v>
      </c>
      <c r="B17" s="39">
        <f t="shared" si="0"/>
        <v>394</v>
      </c>
      <c r="C17" s="57" t="s">
        <v>118</v>
      </c>
      <c r="D17" s="54" t="s">
        <v>119</v>
      </c>
      <c r="E17" s="55">
        <v>6</v>
      </c>
      <c r="F17" s="56">
        <v>4</v>
      </c>
      <c r="G17" s="60" t="s">
        <v>120</v>
      </c>
      <c r="H17" s="49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/>
      <c r="V17" s="49"/>
      <c r="W17" s="24"/>
      <c r="X17" s="25"/>
      <c r="Y17" s="25"/>
      <c r="Z17" s="25"/>
      <c r="AA17" s="25">
        <v>49</v>
      </c>
      <c r="AB17" s="25"/>
      <c r="AC17" s="25">
        <v>66</v>
      </c>
      <c r="AD17" s="25"/>
      <c r="AE17" s="25"/>
      <c r="AF17" s="25"/>
      <c r="AG17" s="25"/>
      <c r="AH17" s="25"/>
      <c r="AI17" s="25"/>
      <c r="AJ17" s="25"/>
      <c r="AK17" s="25"/>
      <c r="AL17" s="25">
        <v>124</v>
      </c>
      <c r="AM17" s="25"/>
      <c r="AN17" s="25"/>
      <c r="AO17" s="25"/>
      <c r="AP17" s="24"/>
      <c r="AQ17" s="25"/>
      <c r="AR17" s="25"/>
      <c r="AS17" s="25"/>
      <c r="AT17" s="27"/>
      <c r="AU17" s="27"/>
      <c r="AV17" s="25"/>
      <c r="AW17" s="27"/>
      <c r="AX17" s="61">
        <v>62</v>
      </c>
      <c r="AY17" s="51"/>
      <c r="AZ17" s="51"/>
      <c r="BA17" s="28"/>
      <c r="BB17" s="62">
        <v>77</v>
      </c>
      <c r="BC17" s="25"/>
      <c r="BD17" s="25"/>
      <c r="BE17" s="25"/>
      <c r="BF17" s="59">
        <v>16</v>
      </c>
      <c r="BG17" s="25"/>
    </row>
    <row r="18" spans="1:59" ht="15">
      <c r="A18" s="58">
        <v>14</v>
      </c>
      <c r="B18" s="39">
        <f t="shared" si="0"/>
        <v>354</v>
      </c>
      <c r="C18" s="57" t="s">
        <v>121</v>
      </c>
      <c r="D18" s="54" t="s">
        <v>122</v>
      </c>
      <c r="E18" s="55">
        <v>3</v>
      </c>
      <c r="F18" s="56">
        <v>0</v>
      </c>
      <c r="G18" s="46">
        <v>4</v>
      </c>
      <c r="H18" s="49"/>
      <c r="I18" s="46">
        <v>143</v>
      </c>
      <c r="J18" s="63"/>
      <c r="K18" s="63">
        <v>81</v>
      </c>
      <c r="L18" s="46"/>
      <c r="M18" s="46"/>
      <c r="N18" s="46"/>
      <c r="O18" s="46"/>
      <c r="P18" s="46"/>
      <c r="Q18" s="46"/>
      <c r="R18" s="46"/>
      <c r="S18" s="46"/>
      <c r="T18" s="47"/>
      <c r="U18" s="48"/>
      <c r="V18" s="49"/>
      <c r="W18" s="24"/>
      <c r="X18" s="25"/>
      <c r="Y18" s="25"/>
      <c r="Z18" s="25"/>
      <c r="AA18" s="25"/>
      <c r="AB18" s="25"/>
      <c r="AC18" s="25"/>
      <c r="AD18" s="25">
        <v>130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4"/>
      <c r="AQ18" s="25"/>
      <c r="AR18" s="25"/>
      <c r="AS18" s="25"/>
      <c r="AT18" s="27"/>
      <c r="AU18" s="27"/>
      <c r="AV18" s="25"/>
      <c r="AW18" s="27"/>
      <c r="AX18" s="27"/>
      <c r="AY18" s="28"/>
      <c r="AZ18" s="28"/>
      <c r="BA18" s="28"/>
      <c r="BB18" s="29"/>
      <c r="BC18" s="25"/>
      <c r="BD18" s="25"/>
      <c r="BE18" s="25"/>
      <c r="BF18" s="24"/>
      <c r="BG18" s="25"/>
    </row>
    <row r="19" spans="1:59" ht="15">
      <c r="A19" s="58">
        <v>15</v>
      </c>
      <c r="B19" s="39">
        <f t="shared" si="0"/>
        <v>306</v>
      </c>
      <c r="C19" s="57" t="s">
        <v>123</v>
      </c>
      <c r="D19" s="54" t="s">
        <v>124</v>
      </c>
      <c r="E19" s="55">
        <v>3</v>
      </c>
      <c r="F19" s="56">
        <v>0</v>
      </c>
      <c r="G19" s="46"/>
      <c r="H19" s="49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/>
      <c r="V19" s="49"/>
      <c r="W19" s="24"/>
      <c r="X19" s="25"/>
      <c r="Y19" s="25"/>
      <c r="Z19" s="25"/>
      <c r="AA19" s="25">
        <v>124</v>
      </c>
      <c r="AB19" s="25"/>
      <c r="AC19" s="25"/>
      <c r="AD19" s="25"/>
      <c r="AE19" s="25"/>
      <c r="AF19" s="25"/>
      <c r="AG19" s="25"/>
      <c r="AH19" s="25"/>
      <c r="AI19" s="25">
        <v>50</v>
      </c>
      <c r="AJ19" s="25"/>
      <c r="AK19" s="25"/>
      <c r="AL19" s="25"/>
      <c r="AM19" s="25"/>
      <c r="AN19" s="25"/>
      <c r="AO19" s="25"/>
      <c r="AP19" s="24"/>
      <c r="AQ19" s="25"/>
      <c r="AR19" s="25"/>
      <c r="AS19" s="25"/>
      <c r="AT19" s="27">
        <v>132</v>
      </c>
      <c r="AU19" s="27"/>
      <c r="AV19" s="25"/>
      <c r="AW19" s="27"/>
      <c r="AX19" s="27"/>
      <c r="AY19" s="28"/>
      <c r="AZ19" s="28"/>
      <c r="BA19" s="28"/>
      <c r="BB19" s="29"/>
      <c r="BC19" s="25"/>
      <c r="BD19" s="25"/>
      <c r="BE19" s="25"/>
      <c r="BF19" s="24"/>
      <c r="BG19" s="25"/>
    </row>
    <row r="20" spans="1:59" ht="15">
      <c r="A20" s="58">
        <v>16</v>
      </c>
      <c r="B20" s="39">
        <f t="shared" si="0"/>
        <v>229</v>
      </c>
      <c r="C20" s="57" t="s">
        <v>125</v>
      </c>
      <c r="D20" s="54" t="s">
        <v>126</v>
      </c>
      <c r="E20" s="55">
        <v>4</v>
      </c>
      <c r="F20" s="56">
        <v>0</v>
      </c>
      <c r="G20" s="46"/>
      <c r="H20" s="49"/>
      <c r="I20" s="46"/>
      <c r="J20" s="46"/>
      <c r="K20" s="46"/>
      <c r="L20" s="46"/>
      <c r="M20" s="46">
        <v>22</v>
      </c>
      <c r="N20" s="46"/>
      <c r="O20" s="46"/>
      <c r="P20" s="46"/>
      <c r="Q20" s="46"/>
      <c r="R20" s="46"/>
      <c r="S20" s="46"/>
      <c r="T20" s="47"/>
      <c r="U20" s="48"/>
      <c r="V20" s="49"/>
      <c r="W20" s="24"/>
      <c r="X20" s="25"/>
      <c r="Y20" s="25"/>
      <c r="Z20" s="25">
        <v>10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4"/>
      <c r="AQ20" s="25"/>
      <c r="AR20" s="25"/>
      <c r="AS20" s="25">
        <v>126</v>
      </c>
      <c r="AT20" s="27"/>
      <c r="AU20" s="27"/>
      <c r="AV20" s="25"/>
      <c r="AW20" s="27">
        <v>71</v>
      </c>
      <c r="AX20" s="27"/>
      <c r="AY20" s="28"/>
      <c r="AZ20" s="28"/>
      <c r="BA20" s="28"/>
      <c r="BB20" s="29"/>
      <c r="BC20" s="25"/>
      <c r="BD20" s="25"/>
      <c r="BE20" s="25"/>
      <c r="BF20" s="24"/>
      <c r="BG20" s="25"/>
    </row>
    <row r="21" spans="1:59" ht="15" customHeight="1">
      <c r="A21" s="58">
        <v>17</v>
      </c>
      <c r="B21" s="39">
        <f t="shared" si="0"/>
        <v>189</v>
      </c>
      <c r="C21" s="57" t="s">
        <v>127</v>
      </c>
      <c r="D21" s="64" t="s">
        <v>128</v>
      </c>
      <c r="E21" s="55">
        <v>2</v>
      </c>
      <c r="F21" s="56">
        <v>0</v>
      </c>
      <c r="G21" s="46">
        <v>2</v>
      </c>
      <c r="H21" s="49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/>
      <c r="V21" s="49"/>
      <c r="W21" s="24"/>
      <c r="X21" s="25"/>
      <c r="Y21" s="25"/>
      <c r="Z21" s="25"/>
      <c r="AA21" s="25">
        <v>184</v>
      </c>
      <c r="AB21" s="25"/>
      <c r="AC21" s="25">
        <v>5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4"/>
      <c r="AQ21" s="25"/>
      <c r="AR21" s="25"/>
      <c r="AS21" s="25"/>
      <c r="AT21" s="27"/>
      <c r="AU21" s="27"/>
      <c r="AV21" s="25"/>
      <c r="AW21" s="27"/>
      <c r="AX21" s="27"/>
      <c r="AY21" s="28"/>
      <c r="AZ21" s="28"/>
      <c r="BA21" s="28"/>
      <c r="BB21" s="29"/>
      <c r="BC21" s="25"/>
      <c r="BD21" s="25"/>
      <c r="BE21" s="25"/>
      <c r="BF21" s="24"/>
      <c r="BG21" s="25"/>
    </row>
    <row r="22" spans="1:59" ht="15">
      <c r="A22" s="58">
        <v>18</v>
      </c>
      <c r="B22" s="39">
        <f t="shared" si="0"/>
        <v>186</v>
      </c>
      <c r="C22" s="57" t="s">
        <v>129</v>
      </c>
      <c r="D22" s="54" t="s">
        <v>130</v>
      </c>
      <c r="E22" s="55">
        <v>2</v>
      </c>
      <c r="F22" s="56">
        <v>0</v>
      </c>
      <c r="G22" s="46"/>
      <c r="H22" s="49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/>
      <c r="V22" s="49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4"/>
      <c r="AQ22" s="25"/>
      <c r="AR22" s="25"/>
      <c r="AS22" s="25"/>
      <c r="AT22" s="27">
        <v>96</v>
      </c>
      <c r="AU22" s="27"/>
      <c r="AV22" s="25"/>
      <c r="AW22" s="27"/>
      <c r="AX22" s="27"/>
      <c r="AY22" s="28"/>
      <c r="AZ22" s="28"/>
      <c r="BA22" s="28"/>
      <c r="BB22" s="29">
        <v>90</v>
      </c>
      <c r="BC22" s="25"/>
      <c r="BD22" s="25"/>
      <c r="BE22" s="25"/>
      <c r="BF22" s="24"/>
      <c r="BG22" s="25"/>
    </row>
    <row r="23" spans="1:59" ht="15">
      <c r="A23" s="58">
        <v>19</v>
      </c>
      <c r="B23" s="39">
        <f t="shared" si="0"/>
        <v>117</v>
      </c>
      <c r="C23" s="53" t="s">
        <v>131</v>
      </c>
      <c r="D23" s="54" t="s">
        <v>132</v>
      </c>
      <c r="E23" s="55">
        <v>1</v>
      </c>
      <c r="F23" s="56">
        <v>0</v>
      </c>
      <c r="G23" s="46"/>
      <c r="H23" s="49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/>
      <c r="V23" s="49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>
        <v>117</v>
      </c>
      <c r="AM23" s="25"/>
      <c r="AN23" s="25"/>
      <c r="AO23" s="25"/>
      <c r="AP23" s="24"/>
      <c r="AQ23" s="25"/>
      <c r="AR23" s="25"/>
      <c r="AS23" s="25"/>
      <c r="AT23" s="27"/>
      <c r="AU23" s="27"/>
      <c r="AV23" s="25"/>
      <c r="AW23" s="27"/>
      <c r="AX23" s="27"/>
      <c r="AY23" s="28"/>
      <c r="AZ23" s="28"/>
      <c r="BA23" s="28"/>
      <c r="BB23" s="29"/>
      <c r="BC23" s="25"/>
      <c r="BD23" s="25"/>
      <c r="BE23" s="25"/>
      <c r="BF23" s="24"/>
      <c r="BG23" s="25"/>
    </row>
    <row r="24" spans="1:59" ht="15">
      <c r="A24" s="58">
        <v>20</v>
      </c>
      <c r="B24" s="39">
        <f t="shared" si="0"/>
        <v>104</v>
      </c>
      <c r="C24" s="57" t="s">
        <v>133</v>
      </c>
      <c r="D24" s="54" t="s">
        <v>100</v>
      </c>
      <c r="E24" s="55">
        <v>2</v>
      </c>
      <c r="F24" s="56">
        <v>0</v>
      </c>
      <c r="G24" s="46"/>
      <c r="H24" s="49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8"/>
      <c r="V24" s="49"/>
      <c r="W24" s="24"/>
      <c r="X24" s="25"/>
      <c r="Y24" s="25"/>
      <c r="Z24" s="25"/>
      <c r="AA24" s="25">
        <v>60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>
        <v>44</v>
      </c>
      <c r="AM24" s="25"/>
      <c r="AN24" s="25"/>
      <c r="AO24" s="25"/>
      <c r="AP24" s="24"/>
      <c r="AQ24" s="25"/>
      <c r="AR24" s="25"/>
      <c r="AS24" s="25"/>
      <c r="AT24" s="27"/>
      <c r="AU24" s="27"/>
      <c r="AV24" s="25"/>
      <c r="AW24" s="27"/>
      <c r="AX24" s="27"/>
      <c r="AY24" s="28"/>
      <c r="AZ24" s="28"/>
      <c r="BA24" s="28"/>
      <c r="BB24" s="29"/>
      <c r="BC24" s="25"/>
      <c r="BD24" s="25"/>
      <c r="BE24" s="25"/>
      <c r="BF24" s="24"/>
      <c r="BG24" s="25"/>
    </row>
    <row r="25" spans="1:59" ht="15">
      <c r="A25" s="58">
        <v>21</v>
      </c>
      <c r="B25" s="39">
        <f t="shared" si="0"/>
        <v>101</v>
      </c>
      <c r="C25" s="57" t="s">
        <v>134</v>
      </c>
      <c r="D25" s="54" t="s">
        <v>135</v>
      </c>
      <c r="E25" s="55">
        <v>1</v>
      </c>
      <c r="F25" s="56">
        <v>0</v>
      </c>
      <c r="G25" s="46"/>
      <c r="H25" s="49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8"/>
      <c r="V25" s="49"/>
      <c r="W25" s="24"/>
      <c r="X25" s="25"/>
      <c r="Y25" s="25"/>
      <c r="Z25" s="25"/>
      <c r="AA25" s="25">
        <v>101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4"/>
      <c r="AQ25" s="25"/>
      <c r="AR25" s="25"/>
      <c r="AS25" s="25"/>
      <c r="AT25" s="27"/>
      <c r="AU25" s="27"/>
      <c r="AV25" s="25"/>
      <c r="AW25" s="27"/>
      <c r="AX25" s="27"/>
      <c r="AY25" s="28"/>
      <c r="AZ25" s="28"/>
      <c r="BA25" s="28"/>
      <c r="BB25" s="29"/>
      <c r="BC25" s="25"/>
      <c r="BD25" s="25"/>
      <c r="BE25" s="25"/>
      <c r="BF25" s="24"/>
      <c r="BG25" s="25"/>
    </row>
    <row r="26" spans="1:59" ht="15">
      <c r="A26" s="58">
        <v>22</v>
      </c>
      <c r="B26" s="39">
        <f t="shared" si="0"/>
        <v>98</v>
      </c>
      <c r="C26" s="57" t="s">
        <v>95</v>
      </c>
      <c r="D26" s="54" t="s">
        <v>136</v>
      </c>
      <c r="E26" s="55">
        <v>3</v>
      </c>
      <c r="F26" s="56">
        <v>0</v>
      </c>
      <c r="G26" s="46"/>
      <c r="H26" s="49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/>
      <c r="V26" s="49"/>
      <c r="W26" s="24"/>
      <c r="X26" s="25"/>
      <c r="Y26" s="25"/>
      <c r="Z26" s="25"/>
      <c r="AA26" s="25">
        <v>22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>
        <v>35</v>
      </c>
      <c r="AM26" s="25"/>
      <c r="AN26" s="25"/>
      <c r="AO26" s="25"/>
      <c r="AP26" s="24"/>
      <c r="AQ26" s="25"/>
      <c r="AR26" s="25"/>
      <c r="AS26" s="25"/>
      <c r="AT26" s="27"/>
      <c r="AU26" s="27"/>
      <c r="AV26" s="25"/>
      <c r="AW26" s="27"/>
      <c r="AX26" s="27">
        <v>41</v>
      </c>
      <c r="AY26" s="28"/>
      <c r="AZ26" s="28"/>
      <c r="BA26" s="28"/>
      <c r="BB26" s="29"/>
      <c r="BC26" s="25"/>
      <c r="BD26" s="25"/>
      <c r="BE26" s="25"/>
      <c r="BF26" s="24"/>
      <c r="BG26" s="25"/>
    </row>
    <row r="27" spans="1:59" ht="15">
      <c r="A27" s="58">
        <v>23</v>
      </c>
      <c r="B27" s="39">
        <f t="shared" si="0"/>
        <v>93</v>
      </c>
      <c r="C27" s="57" t="s">
        <v>137</v>
      </c>
      <c r="D27" s="54" t="s">
        <v>98</v>
      </c>
      <c r="E27" s="55">
        <v>2</v>
      </c>
      <c r="F27" s="56">
        <v>0</v>
      </c>
      <c r="G27" s="46"/>
      <c r="H27" s="49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8"/>
      <c r="V27" s="49"/>
      <c r="W27" s="2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>
        <v>5</v>
      </c>
      <c r="AJ27" s="25"/>
      <c r="AK27" s="25"/>
      <c r="AL27" s="25"/>
      <c r="AM27" s="25"/>
      <c r="AN27" s="25"/>
      <c r="AO27" s="25"/>
      <c r="AP27" s="24"/>
      <c r="AQ27" s="25"/>
      <c r="AR27" s="25"/>
      <c r="AS27" s="25"/>
      <c r="AT27" s="27"/>
      <c r="AU27" s="27">
        <v>88</v>
      </c>
      <c r="AV27" s="25"/>
      <c r="AW27" s="27"/>
      <c r="AX27" s="27"/>
      <c r="AY27" s="28"/>
      <c r="AZ27" s="28"/>
      <c r="BA27" s="28"/>
      <c r="BB27" s="29"/>
      <c r="BC27" s="25"/>
      <c r="BD27" s="25"/>
      <c r="BE27" s="25"/>
      <c r="BF27" s="24"/>
      <c r="BG27" s="25"/>
    </row>
    <row r="28" spans="1:59" ht="15">
      <c r="A28" s="58">
        <v>24</v>
      </c>
      <c r="B28" s="39">
        <f t="shared" si="0"/>
        <v>84</v>
      </c>
      <c r="C28" s="53" t="s">
        <v>138</v>
      </c>
      <c r="D28" s="54" t="s">
        <v>139</v>
      </c>
      <c r="E28" s="55">
        <v>1</v>
      </c>
      <c r="F28" s="56">
        <v>0</v>
      </c>
      <c r="G28" s="46"/>
      <c r="H28" s="49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/>
      <c r="V28" s="49"/>
      <c r="W28" s="24"/>
      <c r="X28" s="25"/>
      <c r="Y28" s="25"/>
      <c r="Z28" s="25"/>
      <c r="AA28" s="25"/>
      <c r="AB28" s="25"/>
      <c r="AC28" s="25"/>
      <c r="AD28" s="25"/>
      <c r="AE28" s="25"/>
      <c r="AF28" s="25">
        <v>84</v>
      </c>
      <c r="AG28" s="25"/>
      <c r="AH28" s="25"/>
      <c r="AI28" s="25"/>
      <c r="AJ28" s="25"/>
      <c r="AK28" s="25"/>
      <c r="AL28" s="25"/>
      <c r="AM28" s="25"/>
      <c r="AN28" s="25"/>
      <c r="AO28" s="25"/>
      <c r="AP28" s="24"/>
      <c r="AQ28" s="25"/>
      <c r="AR28" s="25"/>
      <c r="AS28" s="25"/>
      <c r="AT28" s="27"/>
      <c r="AU28" s="27"/>
      <c r="AV28" s="25"/>
      <c r="AW28" s="27"/>
      <c r="AX28" s="27"/>
      <c r="AY28" s="28"/>
      <c r="AZ28" s="28"/>
      <c r="BA28" s="28"/>
      <c r="BB28" s="29"/>
      <c r="BC28" s="25"/>
      <c r="BD28" s="25"/>
      <c r="BE28" s="25"/>
      <c r="BF28" s="24"/>
      <c r="BG28" s="25"/>
    </row>
    <row r="29" spans="1:59" ht="15">
      <c r="A29" s="58">
        <v>25</v>
      </c>
      <c r="B29" s="39">
        <f t="shared" si="0"/>
        <v>78</v>
      </c>
      <c r="C29" s="53" t="s">
        <v>140</v>
      </c>
      <c r="D29" s="54" t="s">
        <v>141</v>
      </c>
      <c r="E29" s="55">
        <v>1</v>
      </c>
      <c r="F29" s="56">
        <v>0</v>
      </c>
      <c r="G29" s="46">
        <v>4</v>
      </c>
      <c r="H29" s="49"/>
      <c r="I29" s="46"/>
      <c r="J29" s="46"/>
      <c r="K29" s="46"/>
      <c r="L29" s="46"/>
      <c r="M29" s="46">
        <v>78</v>
      </c>
      <c r="N29" s="46"/>
      <c r="O29" s="46"/>
      <c r="P29" s="46"/>
      <c r="Q29" s="46"/>
      <c r="R29" s="46"/>
      <c r="S29" s="46"/>
      <c r="T29" s="47"/>
      <c r="U29" s="48"/>
      <c r="V29" s="49"/>
      <c r="W29" s="2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4"/>
      <c r="AQ29" s="25"/>
      <c r="AR29" s="25"/>
      <c r="AS29" s="25"/>
      <c r="AT29" s="27"/>
      <c r="AU29" s="27"/>
      <c r="AV29" s="25"/>
      <c r="AW29" s="27"/>
      <c r="AX29" s="27"/>
      <c r="AY29" s="28"/>
      <c r="AZ29" s="28"/>
      <c r="BA29" s="28"/>
      <c r="BB29" s="29"/>
      <c r="BC29" s="25"/>
      <c r="BD29" s="25"/>
      <c r="BE29" s="25"/>
      <c r="BF29" s="24"/>
      <c r="BG29" s="25"/>
    </row>
    <row r="30" spans="1:59" ht="15">
      <c r="A30" s="58">
        <v>26</v>
      </c>
      <c r="B30" s="39">
        <f t="shared" si="0"/>
        <v>78</v>
      </c>
      <c r="C30" s="57" t="s">
        <v>142</v>
      </c>
      <c r="D30" s="64" t="s">
        <v>143</v>
      </c>
      <c r="E30" s="55">
        <v>2</v>
      </c>
      <c r="F30" s="56">
        <v>0</v>
      </c>
      <c r="G30" s="46"/>
      <c r="H30" s="49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8"/>
      <c r="V30" s="49"/>
      <c r="W30" s="24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30</v>
      </c>
      <c r="AH30" s="25"/>
      <c r="AI30" s="25"/>
      <c r="AJ30" s="25"/>
      <c r="AK30" s="25"/>
      <c r="AL30" s="25"/>
      <c r="AM30" s="25"/>
      <c r="AN30" s="25">
        <v>48</v>
      </c>
      <c r="AO30" s="25"/>
      <c r="AP30" s="24"/>
      <c r="AQ30" s="25"/>
      <c r="AR30" s="25"/>
      <c r="AS30" s="25"/>
      <c r="AT30" s="27"/>
      <c r="AU30" s="27"/>
      <c r="AV30" s="25"/>
      <c r="AW30" s="27"/>
      <c r="AX30" s="27"/>
      <c r="AY30" s="28"/>
      <c r="AZ30" s="28"/>
      <c r="BA30" s="28"/>
      <c r="BB30" s="29"/>
      <c r="BC30" s="25"/>
      <c r="BD30" s="25"/>
      <c r="BE30" s="25"/>
      <c r="BF30" s="24"/>
      <c r="BG30" s="25"/>
    </row>
    <row r="31" spans="1:59" ht="15">
      <c r="A31" s="58">
        <v>27</v>
      </c>
      <c r="B31" s="39">
        <f t="shared" si="0"/>
        <v>77</v>
      </c>
      <c r="C31" s="53" t="s">
        <v>144</v>
      </c>
      <c r="D31" s="54" t="s">
        <v>145</v>
      </c>
      <c r="E31" s="55">
        <v>1</v>
      </c>
      <c r="F31" s="56">
        <v>1</v>
      </c>
      <c r="G31" s="46"/>
      <c r="H31" s="49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48"/>
      <c r="V31" s="49"/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4"/>
      <c r="AQ31" s="25"/>
      <c r="AR31" s="25"/>
      <c r="AS31" s="25"/>
      <c r="AT31" s="27"/>
      <c r="AU31" s="61">
        <v>77</v>
      </c>
      <c r="AV31" s="25"/>
      <c r="AW31" s="27"/>
      <c r="AX31" s="27"/>
      <c r="AY31" s="28"/>
      <c r="AZ31" s="28"/>
      <c r="BA31" s="28"/>
      <c r="BB31" s="29"/>
      <c r="BC31" s="25"/>
      <c r="BD31" s="25"/>
      <c r="BE31" s="25"/>
      <c r="BF31" s="24"/>
      <c r="BG31" s="25"/>
    </row>
    <row r="32" spans="1:59" ht="15">
      <c r="A32" s="58">
        <v>28</v>
      </c>
      <c r="B32" s="39">
        <f t="shared" si="0"/>
        <v>68</v>
      </c>
      <c r="C32" s="53" t="s">
        <v>146</v>
      </c>
      <c r="D32" s="54" t="s">
        <v>147</v>
      </c>
      <c r="E32" s="55">
        <v>1</v>
      </c>
      <c r="F32" s="56">
        <v>0</v>
      </c>
      <c r="G32" s="46"/>
      <c r="H32" s="49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  <c r="U32" s="48"/>
      <c r="V32" s="49"/>
      <c r="W32" s="24"/>
      <c r="X32" s="25">
        <v>68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4"/>
      <c r="AQ32" s="25"/>
      <c r="AR32" s="25"/>
      <c r="AS32" s="25"/>
      <c r="AT32" s="27"/>
      <c r="AU32" s="27"/>
      <c r="AV32" s="25"/>
      <c r="AW32" s="27"/>
      <c r="AX32" s="27"/>
      <c r="AY32" s="28"/>
      <c r="AZ32" s="28"/>
      <c r="BA32" s="28"/>
      <c r="BB32" s="29"/>
      <c r="BC32" s="25"/>
      <c r="BD32" s="25"/>
      <c r="BE32" s="25"/>
      <c r="BF32" s="24"/>
      <c r="BG32" s="25"/>
    </row>
    <row r="33" spans="1:59" ht="15">
      <c r="A33" s="58">
        <v>29</v>
      </c>
      <c r="B33" s="39">
        <f t="shared" si="0"/>
        <v>57</v>
      </c>
      <c r="C33" s="57" t="s">
        <v>148</v>
      </c>
      <c r="D33" s="54" t="s">
        <v>149</v>
      </c>
      <c r="E33" s="55">
        <v>1</v>
      </c>
      <c r="F33" s="56">
        <v>0</v>
      </c>
      <c r="G33" s="46"/>
      <c r="H33" s="49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48"/>
      <c r="V33" s="49"/>
      <c r="W33" s="24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4"/>
      <c r="AQ33" s="25"/>
      <c r="AR33" s="25"/>
      <c r="AS33" s="25"/>
      <c r="AT33" s="27">
        <v>57</v>
      </c>
      <c r="AU33" s="27"/>
      <c r="AV33" s="25"/>
      <c r="AW33" s="27"/>
      <c r="AX33" s="27"/>
      <c r="AY33" s="28"/>
      <c r="AZ33" s="28"/>
      <c r="BA33" s="28"/>
      <c r="BB33" s="29"/>
      <c r="BC33" s="25"/>
      <c r="BD33" s="25"/>
      <c r="BE33" s="25"/>
      <c r="BF33" s="24"/>
      <c r="BG33" s="25"/>
    </row>
    <row r="34" spans="1:59" ht="15">
      <c r="A34" s="58">
        <v>30</v>
      </c>
      <c r="B34" s="39">
        <f t="shared" si="0"/>
        <v>0</v>
      </c>
      <c r="C34" s="65" t="s">
        <v>150</v>
      </c>
      <c r="D34" s="66" t="s">
        <v>107</v>
      </c>
      <c r="E34" s="55"/>
      <c r="F34" s="67">
        <f aca="true" t="shared" si="1" ref="F34:F40">SUM(E34)</f>
        <v>0</v>
      </c>
      <c r="G34" s="68">
        <v>4</v>
      </c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0"/>
      <c r="U34" s="71"/>
      <c r="V34" s="69"/>
      <c r="W34" s="24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4"/>
      <c r="AQ34" s="25"/>
      <c r="AR34" s="25"/>
      <c r="AS34" s="25"/>
      <c r="AT34" s="27"/>
      <c r="AU34" s="27"/>
      <c r="AV34" s="25"/>
      <c r="AW34" s="27"/>
      <c r="AX34" s="27"/>
      <c r="AY34" s="28"/>
      <c r="AZ34" s="28"/>
      <c r="BA34" s="28"/>
      <c r="BB34" s="29"/>
      <c r="BC34" s="25"/>
      <c r="BD34" s="25"/>
      <c r="BE34" s="25"/>
      <c r="BF34" s="24"/>
      <c r="BG34" s="25"/>
    </row>
    <row r="35" spans="1:59" ht="15">
      <c r="A35" s="58">
        <v>31</v>
      </c>
      <c r="B35" s="39">
        <f t="shared" si="0"/>
        <v>0</v>
      </c>
      <c r="C35" s="65" t="s">
        <v>151</v>
      </c>
      <c r="D35" s="66" t="s">
        <v>109</v>
      </c>
      <c r="E35" s="55"/>
      <c r="F35" s="67">
        <f t="shared" si="1"/>
        <v>0</v>
      </c>
      <c r="G35" s="68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70"/>
      <c r="U35" s="71"/>
      <c r="V35" s="69"/>
      <c r="W35" s="24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4"/>
      <c r="AQ35" s="25"/>
      <c r="AR35" s="25"/>
      <c r="AS35" s="25"/>
      <c r="AT35" s="27"/>
      <c r="AU35" s="27"/>
      <c r="AV35" s="25"/>
      <c r="AW35" s="27"/>
      <c r="AX35" s="27"/>
      <c r="AY35" s="28"/>
      <c r="AZ35" s="28"/>
      <c r="BA35" s="28"/>
      <c r="BB35" s="29"/>
      <c r="BC35" s="25"/>
      <c r="BD35" s="25"/>
      <c r="BE35" s="25"/>
      <c r="BF35" s="24"/>
      <c r="BG35" s="25"/>
    </row>
    <row r="36" spans="1:59" ht="15">
      <c r="A36" s="58">
        <v>32</v>
      </c>
      <c r="B36" s="39">
        <f t="shared" si="0"/>
        <v>0</v>
      </c>
      <c r="C36" s="72" t="s">
        <v>152</v>
      </c>
      <c r="D36" s="66" t="s">
        <v>153</v>
      </c>
      <c r="E36" s="73"/>
      <c r="F36" s="67">
        <f t="shared" si="1"/>
        <v>0</v>
      </c>
      <c r="G36" s="68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70"/>
      <c r="U36" s="71"/>
      <c r="V36" s="69"/>
      <c r="W36" s="74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4"/>
      <c r="AQ36" s="25"/>
      <c r="AR36" s="25"/>
      <c r="AS36" s="25"/>
      <c r="AT36" s="27"/>
      <c r="AU36" s="27"/>
      <c r="AV36" s="25"/>
      <c r="AW36" s="27"/>
      <c r="AX36" s="27"/>
      <c r="AY36" s="28"/>
      <c r="AZ36" s="28"/>
      <c r="BA36" s="28"/>
      <c r="BB36" s="29"/>
      <c r="BC36" s="25"/>
      <c r="BD36" s="25"/>
      <c r="BE36" s="25"/>
      <c r="BF36" s="24"/>
      <c r="BG36" s="25"/>
    </row>
    <row r="37" spans="1:59" ht="15">
      <c r="A37" s="75">
        <v>33</v>
      </c>
      <c r="B37" s="39">
        <f t="shared" si="0"/>
        <v>0</v>
      </c>
      <c r="C37" s="65" t="s">
        <v>154</v>
      </c>
      <c r="D37" s="66" t="s">
        <v>155</v>
      </c>
      <c r="E37" s="73"/>
      <c r="F37" s="67">
        <f t="shared" si="1"/>
        <v>0</v>
      </c>
      <c r="G37" s="68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70"/>
      <c r="U37" s="71"/>
      <c r="V37" s="69"/>
      <c r="W37" s="74"/>
      <c r="X37" s="25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25"/>
      <c r="AK37" s="25"/>
      <c r="AL37" s="25"/>
      <c r="AM37" s="25"/>
      <c r="AN37" s="25"/>
      <c r="AO37" s="25"/>
      <c r="AP37" s="24"/>
      <c r="AQ37" s="25"/>
      <c r="AR37" s="25"/>
      <c r="AS37" s="25"/>
      <c r="AT37" s="27"/>
      <c r="AU37" s="27"/>
      <c r="AV37" s="25"/>
      <c r="AW37" s="27"/>
      <c r="AX37" s="27"/>
      <c r="AY37" s="28"/>
      <c r="AZ37" s="28"/>
      <c r="BA37" s="28"/>
      <c r="BB37" s="29"/>
      <c r="BC37" s="25"/>
      <c r="BD37" s="25"/>
      <c r="BE37" s="25"/>
      <c r="BF37" s="24"/>
      <c r="BG37" s="25"/>
    </row>
    <row r="38" spans="1:89" ht="15">
      <c r="A38" s="75">
        <v>34</v>
      </c>
      <c r="B38" s="39">
        <f t="shared" si="0"/>
        <v>0</v>
      </c>
      <c r="C38" s="65" t="s">
        <v>156</v>
      </c>
      <c r="D38" s="66" t="s">
        <v>157</v>
      </c>
      <c r="E38" s="73"/>
      <c r="F38" s="67">
        <f t="shared" si="1"/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70"/>
      <c r="U38" s="70"/>
      <c r="V38" s="68"/>
      <c r="W38" s="74"/>
      <c r="X38" s="25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25"/>
      <c r="AM38" s="25"/>
      <c r="AN38" s="25"/>
      <c r="AO38" s="25"/>
      <c r="AP38" s="24"/>
      <c r="AQ38" s="25"/>
      <c r="AR38" s="25"/>
      <c r="AS38" s="25"/>
      <c r="AT38" s="27"/>
      <c r="AU38" s="27"/>
      <c r="AV38" s="25"/>
      <c r="AW38" s="27"/>
      <c r="AX38" s="27"/>
      <c r="AY38" s="28"/>
      <c r="AZ38" s="28"/>
      <c r="BA38" s="28"/>
      <c r="BB38" s="29"/>
      <c r="BC38" s="25"/>
      <c r="BD38" s="25"/>
      <c r="BE38" s="25"/>
      <c r="BF38" s="24"/>
      <c r="BG38" s="25"/>
      <c r="BH38" s="77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8"/>
      <c r="CG38" s="78"/>
      <c r="CH38" s="78"/>
      <c r="CI38" s="78"/>
      <c r="CJ38" s="78"/>
      <c r="CK38" s="78"/>
    </row>
    <row r="39" spans="1:99" ht="15">
      <c r="A39" s="58">
        <v>35</v>
      </c>
      <c r="B39" s="39">
        <f t="shared" si="0"/>
        <v>0</v>
      </c>
      <c r="C39" s="57" t="s">
        <v>158</v>
      </c>
      <c r="D39" s="54" t="s">
        <v>159</v>
      </c>
      <c r="E39" s="55"/>
      <c r="F39" s="56">
        <f t="shared" si="1"/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47"/>
      <c r="V39" s="46"/>
      <c r="W39" s="24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4"/>
      <c r="AQ39" s="25"/>
      <c r="AR39" s="25"/>
      <c r="AS39" s="25"/>
      <c r="AT39" s="27"/>
      <c r="AU39" s="27"/>
      <c r="AV39" s="25"/>
      <c r="AW39" s="27"/>
      <c r="AX39" s="27"/>
      <c r="AY39" s="28"/>
      <c r="AZ39" s="28"/>
      <c r="BA39" s="28"/>
      <c r="BB39" s="29"/>
      <c r="BC39" s="25"/>
      <c r="BD39" s="25"/>
      <c r="BE39" s="25"/>
      <c r="BF39" s="24"/>
      <c r="BG39" s="25"/>
      <c r="BH39" s="79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</row>
    <row r="40" spans="1:99" ht="15">
      <c r="A40" s="58">
        <v>36</v>
      </c>
      <c r="B40" s="39">
        <f t="shared" si="0"/>
        <v>0</v>
      </c>
      <c r="C40" s="53" t="s">
        <v>112</v>
      </c>
      <c r="D40" s="54" t="s">
        <v>160</v>
      </c>
      <c r="E40" s="55"/>
      <c r="F40" s="56">
        <f t="shared" si="1"/>
        <v>0</v>
      </c>
      <c r="G40" s="46">
        <v>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  <c r="U40" s="47"/>
      <c r="V40" s="46"/>
      <c r="W40" s="24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4"/>
      <c r="AQ40" s="25"/>
      <c r="AR40" s="25"/>
      <c r="AS40" s="25"/>
      <c r="AT40" s="27"/>
      <c r="AU40" s="27"/>
      <c r="AV40" s="25"/>
      <c r="AW40" s="27"/>
      <c r="AX40" s="27"/>
      <c r="AY40" s="28"/>
      <c r="AZ40" s="28"/>
      <c r="BA40" s="28"/>
      <c r="BB40" s="29"/>
      <c r="BC40" s="25"/>
      <c r="BD40" s="25"/>
      <c r="BE40" s="25"/>
      <c r="BF40" s="24"/>
      <c r="BG40" s="25"/>
      <c r="BH40" s="79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</row>
    <row r="41" spans="1:99" ht="33.75" customHeight="1">
      <c r="A41" s="81"/>
      <c r="B41" s="100" t="s">
        <v>161</v>
      </c>
      <c r="C41" s="100"/>
      <c r="D41" s="100"/>
      <c r="E41" s="82">
        <f>SUM(E5:E37)</f>
        <v>128</v>
      </c>
      <c r="F41" s="83">
        <f>SUM(F5:F37)</f>
        <v>15</v>
      </c>
      <c r="G41" s="81"/>
      <c r="H41" s="84" t="s">
        <v>162</v>
      </c>
      <c r="I41" s="85">
        <v>5</v>
      </c>
      <c r="J41" s="85">
        <v>1</v>
      </c>
      <c r="K41" s="85">
        <v>2</v>
      </c>
      <c r="L41" s="85">
        <v>1</v>
      </c>
      <c r="M41" s="85">
        <v>3</v>
      </c>
      <c r="N41" s="85">
        <v>1</v>
      </c>
      <c r="O41" s="85">
        <v>1</v>
      </c>
      <c r="P41" s="85">
        <v>1</v>
      </c>
      <c r="Q41" s="85">
        <v>1</v>
      </c>
      <c r="R41" s="85">
        <v>2</v>
      </c>
      <c r="S41" s="85">
        <v>1</v>
      </c>
      <c r="T41" s="85">
        <v>1</v>
      </c>
      <c r="U41" s="85">
        <v>1</v>
      </c>
      <c r="V41" s="85">
        <v>1</v>
      </c>
      <c r="W41" s="86">
        <v>1</v>
      </c>
      <c r="X41" s="87">
        <v>2</v>
      </c>
      <c r="Y41" s="87">
        <v>2</v>
      </c>
      <c r="Z41" s="87">
        <v>4</v>
      </c>
      <c r="AA41" s="87">
        <v>10</v>
      </c>
      <c r="AB41" s="87">
        <v>2</v>
      </c>
      <c r="AC41" s="87">
        <v>3</v>
      </c>
      <c r="AD41" s="87">
        <v>4</v>
      </c>
      <c r="AE41" s="87">
        <v>1</v>
      </c>
      <c r="AF41" s="87">
        <v>3</v>
      </c>
      <c r="AG41" s="87">
        <v>3</v>
      </c>
      <c r="AH41" s="87">
        <v>1</v>
      </c>
      <c r="AI41" s="87">
        <v>4</v>
      </c>
      <c r="AJ41" s="87">
        <v>2</v>
      </c>
      <c r="AK41" s="87">
        <v>1</v>
      </c>
      <c r="AL41" s="87">
        <v>7</v>
      </c>
      <c r="AM41" s="87">
        <v>1</v>
      </c>
      <c r="AN41" s="87">
        <v>3</v>
      </c>
      <c r="AO41" s="87">
        <v>3</v>
      </c>
      <c r="AP41" s="86">
        <v>1</v>
      </c>
      <c r="AQ41" s="87">
        <v>1</v>
      </c>
      <c r="AR41" s="87"/>
      <c r="AS41" s="87">
        <v>3</v>
      </c>
      <c r="AT41" s="88">
        <v>8</v>
      </c>
      <c r="AU41" s="88">
        <v>4</v>
      </c>
      <c r="AV41" s="87">
        <v>2</v>
      </c>
      <c r="AW41" s="88">
        <v>1</v>
      </c>
      <c r="AX41" s="88">
        <v>6</v>
      </c>
      <c r="AY41" s="88">
        <v>1</v>
      </c>
      <c r="AZ41" s="88">
        <v>1</v>
      </c>
      <c r="BA41" s="89">
        <v>2</v>
      </c>
      <c r="BB41" s="90">
        <v>7</v>
      </c>
      <c r="BC41" s="91">
        <v>2</v>
      </c>
      <c r="BD41" s="91">
        <v>1</v>
      </c>
      <c r="BE41" s="91">
        <v>1</v>
      </c>
      <c r="BF41" s="92">
        <v>3</v>
      </c>
      <c r="BG41" s="91">
        <v>1</v>
      </c>
      <c r="BH41" s="79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</row>
    <row r="42" spans="5:6" ht="15">
      <c r="E42" s="52"/>
      <c r="F42" s="52"/>
    </row>
  </sheetData>
  <sheetProtection/>
  <mergeCells count="23">
    <mergeCell ref="B41:D41"/>
    <mergeCell ref="AW2:AX2"/>
    <mergeCell ref="BA2:BB2"/>
    <mergeCell ref="BE2:BF2"/>
    <mergeCell ref="A3:A4"/>
    <mergeCell ref="B3:B4"/>
    <mergeCell ref="C3:C4"/>
    <mergeCell ref="D3:D4"/>
    <mergeCell ref="E3:E4"/>
    <mergeCell ref="F3:F4"/>
    <mergeCell ref="G3:G4"/>
    <mergeCell ref="U2:V2"/>
    <mergeCell ref="AA2:AB2"/>
    <mergeCell ref="AC2:AD2"/>
    <mergeCell ref="AF2:AG2"/>
    <mergeCell ref="AI2:AJ2"/>
    <mergeCell ref="AS2:AU2"/>
    <mergeCell ref="A1:G1"/>
    <mergeCell ref="A2:G2"/>
    <mergeCell ref="K2:L2"/>
    <mergeCell ref="M2:N2"/>
    <mergeCell ref="O2:P2"/>
    <mergeCell ref="R2:S2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Thierry Grillon</cp:lastModifiedBy>
  <dcterms:created xsi:type="dcterms:W3CDTF">2018-05-13T19:09:02Z</dcterms:created>
  <dcterms:modified xsi:type="dcterms:W3CDTF">2019-10-05T07:11:09Z</dcterms:modified>
  <cp:category/>
  <cp:version/>
  <cp:contentType/>
  <cp:contentStatus/>
</cp:coreProperties>
</file>